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0965" activeTab="2"/>
  </bookViews>
  <sheets>
    <sheet name="стр.1" sheetId="1" r:id="rId1"/>
    <sheet name="стр.2_3" sheetId="2" r:id="rId2"/>
    <sheet name="стр.4-7" sheetId="3" r:id="rId3"/>
  </sheets>
  <definedNames>
    <definedName name="_xlnm.Print_Titles" localSheetId="1">'стр.2_3'!$4:$4</definedName>
    <definedName name="_xlnm.Print_Area" localSheetId="0">'стр.1'!$A$1:$DH$45</definedName>
    <definedName name="_xlnm.Print_Area" localSheetId="1">'стр.2_3'!$A$1:$DD$81</definedName>
    <definedName name="_xlnm.Print_Area" localSheetId="2">'стр.4-7'!$A$1:$E$358</definedName>
  </definedNames>
  <calcPr fullCalcOnLoad="1"/>
</workbook>
</file>

<file path=xl/sharedStrings.xml><?xml version="1.0" encoding="utf-8"?>
<sst xmlns="http://schemas.openxmlformats.org/spreadsheetml/2006/main" count="493" uniqueCount="218">
  <si>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</si>
  <si>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</si>
  <si>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</si>
  <si>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</si>
  <si>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</si>
  <si>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</si>
  <si>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</si>
  <si>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I. Нефинансовые активы, всего: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</si>
  <si>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</si>
  <si>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</si>
  <si>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</si>
  <si>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</si>
  <si>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</si>
  <si>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</si>
  <si>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</si>
  <si>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</si>
  <si>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</si>
  <si>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</si>
  <si>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</si>
  <si>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</si>
  <si>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</si>
  <si>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</si>
  <si>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Х</t>
  </si>
  <si>
    <t>Поступления, всего:</t>
  </si>
  <si>
    <t>Выплаты, всего: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</si>
  <si>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</si>
  <si>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</si>
  <si>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</si>
  <si>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Бюджетные инвестиции</t>
  </si>
  <si>
    <t>Оплата труда и начисления на выплаты по оплате труда, всего</t>
  </si>
  <si>
    <t>Заработная плата</t>
  </si>
  <si>
    <t>Прочие выплаты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</si>
  <si>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</si>
  <si>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</si>
  <si>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</si>
  <si>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</si>
  <si>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</si>
  <si>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</si>
  <si>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Увеличение стоимости основных средств</t>
  </si>
  <si>
    <t>Увеличение стоимости материальных запасов</t>
  </si>
  <si>
    <t>Оплата работ, услуг, всего</t>
  </si>
  <si>
    <t>(наименование должности лица, утверждающего документ)</t>
  </si>
  <si>
    <t>Форма по КФД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</si>
  <si>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</si>
  <si>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</si>
  <si>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</si>
  <si>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Пособия по социальной помощи населению</t>
  </si>
  <si>
    <t>Прочие расходы</t>
  </si>
  <si>
    <t>Приложение</t>
  </si>
  <si>
    <t>на 20</t>
  </si>
  <si>
    <t>ИНН/КПП</t>
  </si>
  <si>
    <t>Адрес фактического местонахождения</t>
  </si>
  <si>
    <t>1.3. Перечень услуг (работ), осуществляемых на платной основе: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</si>
  <si>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</si>
  <si>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</si>
  <si>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</si>
  <si>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</si>
  <si>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</si>
  <si>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</si>
  <si>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</si>
  <si>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</si>
  <si>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</si>
  <si>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</si>
  <si>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</si>
  <si>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</si>
  <si>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</si>
  <si>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</si>
  <si>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</si>
  <si>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Всего</t>
  </si>
  <si>
    <t>Поступления от иной приносящей доход деятельности, всего:</t>
  </si>
  <si>
    <t>Поступления от реализации ценных бумаг</t>
  </si>
  <si>
    <t>Пенсии, пособия, выплачиваемые организациями сектора государственного управления</t>
  </si>
  <si>
    <t>к Порядку составления и утверждения плана</t>
  </si>
  <si>
    <t xml:space="preserve">финансово-хозяйственной деятельности </t>
  </si>
  <si>
    <t>II. Финансовые активы, всего</t>
  </si>
  <si>
    <t>III. Обязательства, всего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</si>
  <si>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</si>
  <si>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</si>
  <si>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Увеличение стоимости акций и иных форм участия в капитале</t>
  </si>
  <si>
    <t>2.2.3. по выданным авансам на коммунальные услуги</t>
  </si>
  <si>
    <t>Наименование органа, осуществляющего</t>
  </si>
  <si>
    <t>функции и полномочия учредителя</t>
  </si>
  <si>
    <t>учреждения (подразделения)</t>
  </si>
  <si>
    <t>муниципальных,бюджетных и автономных</t>
  </si>
  <si>
    <t xml:space="preserve">учреждений, находящихся в ведении </t>
  </si>
  <si>
    <t>Управления образования города Пензы</t>
  </si>
  <si>
    <t>Наименование муниципального</t>
  </si>
  <si>
    <t>бюджетного (автономного)</t>
  </si>
  <si>
    <t>муниципального бюджетного (автономного)</t>
  </si>
  <si>
    <t>1.2. Виды деятельности муниципального бюджетного(автономного) учреждения (подразделения):</t>
  </si>
  <si>
    <t xml:space="preserve">II. Показатели финансового состояния учреждения </t>
  </si>
  <si>
    <t>1.1. Общая балансовая стоимость недвижимого муниципального имущества, всего</t>
  </si>
  <si>
    <t>1.1.2. Стоимость имущества, приобретенного муниципальным бюджетным(автономным) учреждением (подразделением) за счет выделенных собственником имущества учреждения средств</t>
  </si>
  <si>
    <t>1.1.3. Стоимость имущества, приобретенного муниципальным бюджетным(автономным) учреждением (подразделением) за счет доходов, полученных от платной и иной приносящей доход деятельности</t>
  </si>
  <si>
    <t>1.1.4. Остаточная стоимость недвижимого муниципального имущества</t>
  </si>
  <si>
    <t>1.2. Общая балансовая стоимость движимого муниципального имущества, всего</t>
  </si>
  <si>
    <t>2.1. Дебиторская задолженность по доходам, полученным за счет средств бюджета города Пензы</t>
  </si>
  <si>
    <t>2.2. Дебиторская задолженность по выданным авансам, полученным за счет средств бюджета города Пензы, всего:</t>
  </si>
  <si>
    <t>Субсидии на выполнение муниципального задания</t>
  </si>
  <si>
    <t xml:space="preserve">I. Сведения о деятельности муниципального (автономного) бюджетного учреждения </t>
  </si>
  <si>
    <t>1.1.1. Стоимость имущества, закрепленного собственником имущества за муниципальным бюджетным (автономным) учреждением  на праве оперативного управления</t>
  </si>
  <si>
    <t>Увеличение стоимости ценных бумаг, кроме акций и иных форм участия в капитале</t>
  </si>
  <si>
    <t>III. Показатели по поступлениям и выплатам учреждения</t>
  </si>
  <si>
    <t>Код дополнительной классификации</t>
  </si>
  <si>
    <t>Код региональной классификации</t>
  </si>
  <si>
    <t>Код по бюджетной классификации операции сектора государственного управления</t>
  </si>
  <si>
    <t>Субсидии на выполнении муниципального задания</t>
  </si>
  <si>
    <t>Поступления от оказания муниципальным бюджетным (автономным)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</si>
  <si>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Организация предоставления общедоступного и бесплатного начального общего, основного общего, среднего (полного) общего образования по основным общеобразовательным программам</t>
  </si>
  <si>
    <t>Начисления на выплаты по оплате труда</t>
  </si>
  <si>
    <t xml:space="preserve">Поступление нефинансовых активов, всего </t>
  </si>
  <si>
    <t>Расходы по финансированию муниципальных общеобразовательных учреждений в части модернизации региональной системы общего образования (обеспечение соотношения среднемесячной заработной платы учителей в Пензенской области за четвертый квартал текущего года</t>
  </si>
  <si>
    <t>…</t>
  </si>
  <si>
    <t>05.01.612</t>
  </si>
  <si>
    <t>Долгосрочная целевая программа города Пензы "Здоровый ребенок" на 2011-2013 годы</t>
  </si>
  <si>
    <t>Субсидии бюджетным учреждениям на иные цели зас счет федеральных средств</t>
  </si>
  <si>
    <t>Ежемесячное денежное вознаграждение за классное руководство</t>
  </si>
  <si>
    <t>Субсидии на выплату пособий и компенсаций за счет средств Пензенской области</t>
  </si>
  <si>
    <t>05.10.321</t>
  </si>
  <si>
    <t>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в муниципальных образовательных учреждениях города Пензы</t>
  </si>
  <si>
    <t>04.02.000</t>
  </si>
  <si>
    <t>Аренда</t>
  </si>
  <si>
    <t>04.04.000</t>
  </si>
  <si>
    <t>Поступление финансовых активов, всего</t>
  </si>
  <si>
    <t>Руководитель муниципального бюджетного</t>
  </si>
  <si>
    <t>(автономного) учреждения (подразделения)</t>
  </si>
  <si>
    <t>(уполномоченное лицо)</t>
  </si>
  <si>
    <t>Заместитель руководителя муниципального бюджетного</t>
  </si>
  <si>
    <t>(автономного) учреждения (подразделения) по</t>
  </si>
  <si>
    <t>финансовым вопросам</t>
  </si>
  <si>
    <t>Главный бухгалтер муниципального бюджетного</t>
  </si>
  <si>
    <t>Ю.А.Голодяев</t>
  </si>
  <si>
    <t>Управление образования города Пензы</t>
  </si>
  <si>
    <t>440033 г.Пенза Ул.Медицинская 1-а</t>
  </si>
  <si>
    <t>Субсидии на иные цели за счет средств бюджета города Пензы</t>
  </si>
  <si>
    <t>О.И.Еськина</t>
  </si>
  <si>
    <t>Долгосрочная целевая программа "Организация отдыха,оздоровления,занятости детей и подростков в городе Пензе на 2011-2015гг"</t>
  </si>
  <si>
    <t>Долгосрочная целевая программа "Укрепление материально-технической базы и проведение капитального ремонта зданий и ссоружений учреждений,в отношении которых функции и полномочия учредителя осуществляет Управление образования города Пензы "</t>
  </si>
  <si>
    <t>Долгосрочная целевая программа "Многодетная семья" на 2011-2013 годы</t>
  </si>
  <si>
    <t>Долгосрочная целевая программа "Школьное молоко" на 2011-2013 годы</t>
  </si>
  <si>
    <t>24025306</t>
  </si>
  <si>
    <t>Исполнение отдельных государственных полномочий Пензенской области Пензенской области по осуществлению денежных выплат молодым специалистам (педагогическим работникам) муниципальных общеобразовательных учреждений</t>
  </si>
  <si>
    <t>05.10.612</t>
  </si>
  <si>
    <t>Начальник Управления образования города Пензы</t>
  </si>
  <si>
    <t>Исполнитель       гл.бухгалтер                                       О.И.Еськина                               57-26-89</t>
  </si>
  <si>
    <t>05.01.911</t>
  </si>
  <si>
    <t>04.04.611</t>
  </si>
  <si>
    <t>Ведомственная целевая программа развития "Укрепление материально-технической базы,проведение капитального ремонта зданий и учреждений,в отношении которых функции и полномочия учредителя осуществляет Управление образования города Пензы,здания Управления образоваия города Пензы и обеспечение их безопасности на 2014-2016годы"</t>
  </si>
  <si>
    <t>Долгосрочная целевая программа  города Пензы "Совершенствовапние организации питания  обучающихся муниципальных  общеобразовательных учреждений города Пензы на основе внедрения новых технологий приготовления пищи 2011-2013гг."</t>
  </si>
  <si>
    <t>Долгосрочная целевая программа "Многодетная семья" 2011-2013гг"</t>
  </si>
  <si>
    <t xml:space="preserve"> Субвенция по исполнение государственных полномочий по обеспечению бесплатным проездом детей-сирот и детей, оставшихся без попечения родителей, лиц из числа детей-сирот и детей, оставшихся без попечения родителей, обучающихся за счет средств местных бюджетов,имеющих государственную аккредитацию образовательных организациях,расположенных на  территории Пензенской области</t>
  </si>
  <si>
    <t xml:space="preserve">        Создание условий для предоставления общедоступного и бесплатного общего образования</t>
  </si>
  <si>
    <t>05.01.611</t>
  </si>
  <si>
    <t xml:space="preserve">        Субвенция на исполнение отдельных государственных полномочий в сфере образования по финансированию муниципальных дошкольных образовательных организаций и муниципальных общеобразовательных организаций</t>
  </si>
  <si>
    <t xml:space="preserve">        Обеспечение обучающихся 1-11 классов горячим питанием</t>
  </si>
  <si>
    <t xml:space="preserve">Субсидии бюджетным учреждениям на иные цели </t>
  </si>
  <si>
    <t>383</t>
  </si>
  <si>
    <t xml:space="preserve">        Субвенция на исполнение отдельных государственных полномочий  Пензенской области по осуществлению денежных выплат молодым специалистам (педагогическим работникам) муниципальных общеобразовательных организаций и муниципальных образовательных организаций дополнительного образования</t>
  </si>
  <si>
    <t xml:space="preserve">          Заработная плата</t>
  </si>
  <si>
    <t xml:space="preserve">          Начисления на выплаты по оплате труда</t>
  </si>
  <si>
    <t xml:space="preserve">        Мероприятия по выполнению наказов избирателей, поступивших депутатам Пензенской городской Думы по учреждениям образования</t>
  </si>
  <si>
    <t xml:space="preserve">          Работы, услуги по содержанию имущества</t>
  </si>
  <si>
    <t xml:space="preserve">          Увеличение стоимости материальных запасов</t>
  </si>
  <si>
    <t>S333</t>
  </si>
  <si>
    <t xml:space="preserve">            Начисления на выплаты по оплате труда</t>
  </si>
  <si>
    <t xml:space="preserve">            Коммунальные услуги</t>
  </si>
  <si>
    <t xml:space="preserve">        Расходы на обеспечение обучающихся 1-11 классов горячим питанием</t>
  </si>
  <si>
    <t xml:space="preserve">        Расходы на мероприятия по выполнению наказов избирателей, поступивших депутатам Пензенской городской Думы по учреждениям образования</t>
  </si>
  <si>
    <t>Уплата прочих налогов и сборов</t>
  </si>
  <si>
    <t xml:space="preserve">      Исполнение судебных решений</t>
  </si>
  <si>
    <t>3.2. Кредиторская задолженность по расчетам с поставщиками и подрядчиками за счет средств бюджета города Пензы, всего:</t>
  </si>
  <si>
    <t>И.Э.Авдонина</t>
  </si>
  <si>
    <t>Муниципальное бюджетное общеобразовательное учреждение средняя общеобразовательная школа № 66 г. Пензы</t>
  </si>
  <si>
    <t>1.1. Цели деятельности муниципального бюджетного учреждения (подразделения):</t>
  </si>
  <si>
    <t>• усвоение учащимися образовательных программ, реализуемых Школой;
• создание условий для творческого развития самостоятельной гармонично развитой творческой личности, способной адаптироваться к изменяющимся условиям социума;
• формирование общей культуры учащихся на основе усвоения обязательного минимума содержания общеобразовательных программ;
• достижение учащимися соответствующего образовательного уровня;
• воспитание у учащихся гражданственности, патриотизма, трудолюбия, уважения к правам и свободам человека, любви к окружающей природе, семье;
• создание основы для осознанного выбора последующего освоения профессиональных программ выпускниками Школы.</t>
  </si>
  <si>
    <t>• обеспечение общего образования, установленного государственным стандартом для общеобразовательных школ;
• обеспечение образования на уровне, отвечающем быстрому развитию науки и позволяющем личности интегрироваться в систему мировых и национальных культур;
• реализация идеи общего, интеллектуального, нравственного развития личности средствами гуманитаризации содержания образования;
• изучение дополнительных курсов и дисциплин;
• максимальное использование дисциплин для формирования духовной сферы личности;
• формирование личности с разносторонним интеллектом, навыками исследовательского труда, высоким уровнем культуры, готовой к осознанному выбору и освоению профессиональных образовательных программ;
• подготовка выпускников к осознанному выбору профессии, самостоятельному творческому обучению в ВУЗах;
• взаимодействие с семьей учащегося для полноценного развития личности.</t>
  </si>
  <si>
    <t xml:space="preserve">• проводить самостоятельно профессиональную подготовку учащихся.
• проводить  профессиональную подготовку учащихся по договорам и совместно с предприятиями, учреждениями, организациями.
• организовать обучение по программам углубленного изучения отдельных дисциплин, не предусмотренных учебным планом, сверх часов и сверх программ.
• создавать кружки по:
 обучению игре на музыкальных инструментах;
 фото-, кино-, видео, радиоделу;
 кройке и шитью, вязанию, домоводству;
 танцам.
• создавать студии, группы, школы, факультативы, работающие по программам дополнительного образования детей:
 по обучению живописи, графике, скульптуре, народным промыслам;
 по изучению истории мировой культуры,
 а также иные группы художественно - эстетической направленности.
• организовывать учебные группы для обучения детей с отклонениями в развитии.
• организовывать группы по адаптации и подготовке детей к обучению в школе (школа раннего развития детей).
• организовывать группы для занятий с логопедом.
1.4. Сдавать в аренду имущество, полученное от Учредителя или приобретенное Школой.
</t>
  </si>
  <si>
    <t>3.2.1. по начислениям на выплаты по оплате труда</t>
  </si>
  <si>
    <t>3.2.2. по оплате услуг связи</t>
  </si>
  <si>
    <t>3.2.3. по оплате  арендной платы за пользование имуществом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</si>
  <si>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</si>
  <si>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</si>
  <si>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</si>
  <si>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</si>
  <si>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</si>
  <si>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</si>
  <si>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</si>
  <si>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</si>
  <si>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</si>
  <si>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</si>
  <si>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3.3.1. по начислениям на выплаты по оплате труда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</si>
  <si>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</si>
  <si>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</si>
  <si>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</si>
  <si>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</si>
  <si>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</si>
  <si>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</si>
  <si>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3.3.8. по приобретению нематериальных активов</t>
  </si>
  <si>
    <t>3.3.9. по приобретению непроизведенных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</si>
  <si>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</si>
  <si>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</si>
  <si>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</si>
  <si>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</si>
  <si>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5834006520/583401001</t>
  </si>
  <si>
    <t>09</t>
  </si>
  <si>
    <t>января</t>
  </si>
  <si>
    <t>17</t>
  </si>
  <si>
    <t>01.01.2017</t>
  </si>
  <si>
    <t>01</t>
  </si>
  <si>
    <t>Приведение зданий,сооружений и территорий и материально-технической базы учреждения общего и дополнительного образования в соответствии с  современными требованиями и нормами</t>
  </si>
  <si>
    <t>Расходы на организацию питания детей в оздоровительных лагерях с дневным пребыванием в каникулярное время</t>
  </si>
  <si>
    <t>1210521010</t>
  </si>
  <si>
    <t>01.01.2017г</t>
  </si>
  <si>
    <t>Арендная плата</t>
  </si>
  <si>
    <t>Услуга № 1- деятельность столовой</t>
  </si>
  <si>
    <t>Услуга № 2- дополнительные платные образовательные услуги</t>
  </si>
  <si>
    <t>Услуга № 3-возмещение коммунальных услуг</t>
  </si>
  <si>
    <t>Услуга № 4-Организация пришкольного лагеря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</si>
</sst>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7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mbria"/>
      <family val="1"/>
    </font>
    <font>
      <sz val="11"/>
      <name val="Cambria"/>
      <family val="1"/>
    </font>
    <font>
      <b/>
      <sz val="13"/>
      <name val="Cambria"/>
      <family val="1"/>
    </font>
    <font>
      <b/>
      <sz val="11"/>
      <name val="Cambria"/>
      <family val="1"/>
    </font>
    <font>
      <sz val="11"/>
      <color indexed="10"/>
      <name val="Times New Roman"/>
      <family val="1"/>
    </font>
    <font>
      <sz val="16"/>
      <color indexed="10"/>
      <name val="Times New Roman"/>
      <family val="1"/>
    </font>
    <font>
      <sz val="11"/>
      <color indexed="10"/>
      <name val="Cambria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u val="single"/>
      <sz val="11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2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4"/>
      <color rgb="FF000000"/>
      <name val="Times New Roman"/>
      <family val="1"/>
    </font>
    <font>
      <sz val="16"/>
      <color rgb="FFFF0000"/>
      <name val="Times New Roman"/>
      <family val="1"/>
    </font>
    <font>
      <sz val="11"/>
      <color rgb="FFFF0000"/>
      <name val="Cambria"/>
      <family val="1"/>
    </font>
    <font>
      <b/>
      <sz val="14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Cambria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5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49" fontId="53" fillId="0" borderId="1">
      <alignment horizontal="center" vertical="top" shrinkToFit="1"/>
      <protection/>
    </xf>
    <xf numFmtId="0" fontId="54" fillId="0" borderId="1">
      <alignment vertical="top" wrapText="1"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5" fillId="26" borderId="2" applyNumberFormat="0" applyAlignment="0" applyProtection="0"/>
    <xf numFmtId="0" fontId="56" fillId="27" borderId="3" applyNumberFormat="0" applyAlignment="0" applyProtection="0"/>
    <xf numFmtId="0" fontId="57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28" borderId="8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51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67" fillId="0" borderId="10" applyNumberFormat="0" applyFill="0" applyAlignment="0" applyProtection="0"/>
    <xf numFmtId="0" fontId="6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/>
    </xf>
    <xf numFmtId="0" fontId="6" fillId="33" borderId="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NumberFormat="1" applyFont="1" applyBorder="1" applyAlignment="1">
      <alignment horizontal="lef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49" fontId="39" fillId="0" borderId="0" xfId="0" applyNumberFormat="1" applyFont="1" applyBorder="1" applyAlignment="1">
      <alignment horizontal="left"/>
    </xf>
    <xf numFmtId="0" fontId="40" fillId="0" borderId="0" xfId="0" applyFont="1" applyAlignment="1">
      <alignment/>
    </xf>
    <xf numFmtId="0" fontId="40" fillId="0" borderId="0" xfId="0" applyFont="1" applyAlignment="1">
      <alignment horizontal="left"/>
    </xf>
    <xf numFmtId="0" fontId="40" fillId="0" borderId="0" xfId="0" applyFont="1" applyBorder="1" applyAlignment="1">
      <alignment horizontal="right"/>
    </xf>
    <xf numFmtId="0" fontId="41" fillId="0" borderId="0" xfId="0" applyFont="1" applyAlignment="1">
      <alignment/>
    </xf>
    <xf numFmtId="0" fontId="41" fillId="0" borderId="0" xfId="0" applyFont="1" applyAlignment="1">
      <alignment horizontal="right"/>
    </xf>
    <xf numFmtId="0" fontId="39" fillId="0" borderId="0" xfId="0" applyFont="1" applyAlignment="1">
      <alignment vertical="top"/>
    </xf>
    <xf numFmtId="0" fontId="39" fillId="0" borderId="0" xfId="0" applyFont="1" applyAlignment="1">
      <alignment horizontal="left"/>
    </xf>
    <xf numFmtId="0" fontId="39" fillId="0" borderId="0" xfId="0" applyFont="1" applyBorder="1" applyAlignment="1">
      <alignment/>
    </xf>
    <xf numFmtId="49" fontId="41" fillId="0" borderId="0" xfId="0" applyNumberFormat="1" applyFont="1" applyBorder="1" applyAlignment="1">
      <alignment horizontal="center"/>
    </xf>
    <xf numFmtId="0" fontId="41" fillId="0" borderId="0" xfId="0" applyFont="1" applyBorder="1" applyAlignment="1">
      <alignment/>
    </xf>
    <xf numFmtId="0" fontId="39" fillId="0" borderId="0" xfId="0" applyFont="1" applyAlignment="1">
      <alignment horizontal="right" wrapText="1"/>
    </xf>
    <xf numFmtId="0" fontId="39" fillId="0" borderId="0" xfId="0" applyFont="1" applyFill="1" applyBorder="1" applyAlignment="1">
      <alignment horizontal="left" wrapText="1"/>
    </xf>
    <xf numFmtId="0" fontId="39" fillId="0" borderId="0" xfId="0" applyFont="1" applyAlignment="1">
      <alignment vertical="center"/>
    </xf>
    <xf numFmtId="49" fontId="39" fillId="0" borderId="0" xfId="0" applyNumberFormat="1" applyFont="1" applyAlignment="1">
      <alignment horizontal="left" vertical="center"/>
    </xf>
    <xf numFmtId="49" fontId="39" fillId="0" borderId="0" xfId="0" applyNumberFormat="1" applyFont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9" fillId="0" borderId="0" xfId="0" applyFont="1" applyAlignment="1">
      <alignment horizontal="right" vertical="center"/>
    </xf>
    <xf numFmtId="49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wrapText="1"/>
    </xf>
    <xf numFmtId="0" fontId="39" fillId="0" borderId="0" xfId="0" applyFont="1" applyBorder="1" applyAlignment="1">
      <alignment wrapText="1"/>
    </xf>
    <xf numFmtId="49" fontId="39" fillId="0" borderId="0" xfId="0" applyNumberFormat="1" applyFont="1" applyFill="1" applyBorder="1" applyAlignment="1">
      <alignment horizontal="center" vertical="top"/>
    </xf>
    <xf numFmtId="0" fontId="70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33" borderId="0" xfId="0" applyFont="1" applyFill="1" applyAlignment="1">
      <alignment/>
    </xf>
    <xf numFmtId="0" fontId="10" fillId="0" borderId="11" xfId="54" applyFont="1" applyBorder="1" applyAlignment="1">
      <alignment horizontal="center" vertical="top" wrapText="1"/>
      <protection/>
    </xf>
    <xf numFmtId="0" fontId="10" fillId="0" borderId="12" xfId="54" applyFont="1" applyBorder="1" applyAlignment="1">
      <alignment horizontal="center" vertical="top" wrapText="1"/>
      <protection/>
    </xf>
    <xf numFmtId="0" fontId="10" fillId="0" borderId="13" xfId="54" applyFont="1" applyBorder="1" applyAlignment="1">
      <alignment vertical="top" wrapText="1"/>
      <protection/>
    </xf>
    <xf numFmtId="0" fontId="8" fillId="0" borderId="14" xfId="54" applyFont="1" applyBorder="1" applyAlignment="1">
      <alignment vertical="top" wrapText="1"/>
      <protection/>
    </xf>
    <xf numFmtId="0" fontId="8" fillId="0" borderId="14" xfId="54" applyFont="1" applyBorder="1" applyAlignment="1">
      <alignment horizontal="center" vertical="top" wrapText="1"/>
      <protection/>
    </xf>
    <xf numFmtId="171" fontId="6" fillId="0" borderId="0" xfId="0" applyNumberFormat="1" applyFont="1" applyAlignment="1">
      <alignment/>
    </xf>
    <xf numFmtId="0" fontId="10" fillId="0" borderId="13" xfId="54" applyFont="1" applyBorder="1" applyAlignment="1">
      <alignment wrapText="1"/>
      <protection/>
    </xf>
    <xf numFmtId="0" fontId="10" fillId="0" borderId="14" xfId="54" applyFont="1" applyBorder="1" applyAlignment="1">
      <alignment vertical="top" wrapText="1"/>
      <protection/>
    </xf>
    <xf numFmtId="0" fontId="10" fillId="0" borderId="14" xfId="54" applyFont="1" applyBorder="1" applyAlignment="1">
      <alignment horizontal="center" vertical="top" wrapText="1"/>
      <protection/>
    </xf>
    <xf numFmtId="0" fontId="71" fillId="0" borderId="1" xfId="0" applyFont="1" applyBorder="1" applyAlignment="1">
      <alignment horizontal="left" vertical="top" wrapText="1"/>
    </xf>
    <xf numFmtId="0" fontId="14" fillId="0" borderId="14" xfId="54" applyFont="1" applyBorder="1" applyAlignment="1">
      <alignment horizontal="center" vertical="top" wrapText="1"/>
      <protection/>
    </xf>
    <xf numFmtId="0" fontId="8" fillId="0" borderId="14" xfId="54" applyFont="1" applyBorder="1">
      <alignment/>
      <protection/>
    </xf>
    <xf numFmtId="0" fontId="8" fillId="0" borderId="14" xfId="54" applyFont="1" applyBorder="1" applyAlignment="1">
      <alignment horizontal="center" wrapText="1"/>
      <protection/>
    </xf>
    <xf numFmtId="0" fontId="10" fillId="0" borderId="13" xfId="54" applyFont="1" applyBorder="1" applyAlignment="1">
      <alignment vertical="top"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3" fillId="0" borderId="13" xfId="54" applyFont="1" applyBorder="1" applyAlignment="1">
      <alignment wrapText="1"/>
      <protection/>
    </xf>
    <xf numFmtId="0" fontId="14" fillId="0" borderId="14" xfId="54" applyFont="1" applyBorder="1" applyAlignment="1">
      <alignment horizontal="center" wrapText="1"/>
      <protection/>
    </xf>
    <xf numFmtId="0" fontId="13" fillId="0" borderId="13" xfId="54" applyFont="1" applyBorder="1" applyAlignment="1">
      <alignment vertical="top" wrapText="1"/>
      <protection/>
    </xf>
    <xf numFmtId="0" fontId="8" fillId="0" borderId="14" xfId="54" applyFont="1" applyBorder="1" applyAlignment="1">
      <alignment horizontal="center"/>
      <protection/>
    </xf>
    <xf numFmtId="0" fontId="10" fillId="0" borderId="14" xfId="54" applyFont="1" applyBorder="1" applyAlignment="1">
      <alignment horizontal="center"/>
      <protection/>
    </xf>
    <xf numFmtId="49" fontId="13" fillId="0" borderId="14" xfId="54" applyNumberFormat="1" applyFont="1" applyBorder="1" applyAlignment="1">
      <alignment horizontal="right" vertical="top" wrapText="1"/>
      <protection/>
    </xf>
    <xf numFmtId="0" fontId="13" fillId="0" borderId="14" xfId="54" applyFont="1" applyBorder="1" applyAlignment="1">
      <alignment horizontal="right" vertical="top" wrapText="1"/>
      <protection/>
    </xf>
    <xf numFmtId="0" fontId="6" fillId="10" borderId="0" xfId="0" applyFont="1" applyFill="1" applyAlignment="1">
      <alignment/>
    </xf>
    <xf numFmtId="0" fontId="10" fillId="0" borderId="14" xfId="54" applyFont="1" applyBorder="1">
      <alignment/>
      <protection/>
    </xf>
    <xf numFmtId="0" fontId="8" fillId="0" borderId="15" xfId="54" applyFont="1" applyBorder="1" applyAlignment="1">
      <alignment horizontal="center" wrapText="1"/>
      <protection/>
    </xf>
    <xf numFmtId="0" fontId="6" fillId="0" borderId="0" xfId="0" applyFont="1" applyAlignment="1">
      <alignment horizontal="right"/>
    </xf>
    <xf numFmtId="171" fontId="11" fillId="0" borderId="16" xfId="54" applyNumberFormat="1" applyFont="1" applyBorder="1" applyAlignment="1">
      <alignment horizontal="center" vertical="top" wrapText="1"/>
      <protection/>
    </xf>
    <xf numFmtId="171" fontId="11" fillId="0" borderId="17" xfId="54" applyNumberFormat="1" applyFont="1" applyBorder="1" applyAlignment="1">
      <alignment horizontal="center" vertical="top" wrapText="1"/>
      <protection/>
    </xf>
    <xf numFmtId="171" fontId="9" fillId="0" borderId="17" xfId="54" applyNumberFormat="1" applyFont="1" applyBorder="1" applyAlignment="1">
      <alignment horizontal="center" vertical="top" wrapText="1"/>
      <protection/>
    </xf>
    <xf numFmtId="171" fontId="12" fillId="0" borderId="17" xfId="54" applyNumberFormat="1" applyFont="1" applyBorder="1" applyAlignment="1">
      <alignment horizontal="center" vertical="top" wrapText="1"/>
      <protection/>
    </xf>
    <xf numFmtId="171" fontId="11" fillId="34" borderId="17" xfId="54" applyNumberFormat="1" applyFont="1" applyFill="1" applyBorder="1" applyAlignment="1">
      <alignment horizontal="center" vertical="top" wrapText="1"/>
      <protection/>
    </xf>
    <xf numFmtId="171" fontId="15" fillId="3" borderId="17" xfId="54" applyNumberFormat="1" applyFont="1" applyFill="1" applyBorder="1" applyAlignment="1">
      <alignment horizontal="center" vertical="top" wrapText="1"/>
      <protection/>
    </xf>
    <xf numFmtId="171" fontId="11" fillId="3" borderId="17" xfId="54" applyNumberFormat="1" applyFont="1" applyFill="1" applyBorder="1" applyAlignment="1">
      <alignment horizontal="center" vertical="top" wrapText="1"/>
      <protection/>
    </xf>
    <xf numFmtId="171" fontId="15" fillId="35" borderId="17" xfId="54" applyNumberFormat="1" applyFont="1" applyFill="1" applyBorder="1" applyAlignment="1">
      <alignment horizontal="center" vertical="top" wrapText="1"/>
      <protection/>
    </xf>
    <xf numFmtId="171" fontId="18" fillId="0" borderId="17" xfId="54" applyNumberFormat="1" applyFont="1" applyBorder="1" applyAlignment="1">
      <alignment horizontal="center" vertical="top" wrapText="1"/>
      <protection/>
    </xf>
    <xf numFmtId="171" fontId="15" fillId="36" borderId="17" xfId="54" applyNumberFormat="1" applyFont="1" applyFill="1" applyBorder="1" applyAlignment="1">
      <alignment horizontal="center" vertical="top" wrapText="1"/>
      <protection/>
    </xf>
    <xf numFmtId="171" fontId="9" fillId="16" borderId="17" xfId="54" applyNumberFormat="1" applyFont="1" applyFill="1" applyBorder="1" applyAlignment="1">
      <alignment horizontal="center" vertical="top" wrapText="1"/>
      <protection/>
    </xf>
    <xf numFmtId="171" fontId="9" fillId="4" borderId="17" xfId="54" applyNumberFormat="1" applyFont="1" applyFill="1" applyBorder="1" applyAlignment="1">
      <alignment horizontal="center" vertical="top" wrapText="1"/>
      <protection/>
    </xf>
    <xf numFmtId="171" fontId="15" fillId="37" borderId="17" xfId="54" applyNumberFormat="1" applyFont="1" applyFill="1" applyBorder="1" applyAlignment="1">
      <alignment horizontal="center" vertical="top" wrapText="1"/>
      <protection/>
    </xf>
    <xf numFmtId="171" fontId="9" fillId="19" borderId="17" xfId="54" applyNumberFormat="1" applyFont="1" applyFill="1" applyBorder="1" applyAlignment="1">
      <alignment horizontal="center" vertical="top" wrapText="1"/>
      <protection/>
    </xf>
    <xf numFmtId="171" fontId="9" fillId="10" borderId="17" xfId="54" applyNumberFormat="1" applyFont="1" applyFill="1" applyBorder="1" applyAlignment="1">
      <alignment horizontal="center" vertical="top" wrapText="1"/>
      <protection/>
    </xf>
    <xf numFmtId="171" fontId="11" fillId="35" borderId="17" xfId="54" applyNumberFormat="1" applyFont="1" applyFill="1" applyBorder="1" applyAlignment="1">
      <alignment horizontal="center" vertical="top" wrapText="1"/>
      <protection/>
    </xf>
    <xf numFmtId="171" fontId="9" fillId="38" borderId="17" xfId="54" applyNumberFormat="1" applyFont="1" applyFill="1" applyBorder="1" applyAlignment="1">
      <alignment horizontal="center" vertical="top" wrapText="1"/>
      <protection/>
    </xf>
    <xf numFmtId="171" fontId="9" fillId="38" borderId="18" xfId="54" applyNumberFormat="1" applyFont="1" applyFill="1" applyBorder="1" applyAlignment="1">
      <alignment horizontal="center" vertical="top" wrapText="1"/>
      <protection/>
    </xf>
    <xf numFmtId="171" fontId="9" fillId="0" borderId="18" xfId="54" applyNumberFormat="1" applyFont="1" applyBorder="1" applyAlignment="1">
      <alignment horizontal="center" vertical="top" wrapText="1"/>
      <protection/>
    </xf>
    <xf numFmtId="171" fontId="12" fillId="0" borderId="0" xfId="0" applyNumberFormat="1" applyFont="1" applyAlignment="1">
      <alignment horizontal="center"/>
    </xf>
    <xf numFmtId="14" fontId="12" fillId="0" borderId="0" xfId="0" applyNumberFormat="1" applyFont="1" applyAlignment="1">
      <alignment horizontal="center"/>
    </xf>
    <xf numFmtId="171" fontId="72" fillId="0" borderId="17" xfId="54" applyNumberFormat="1" applyFont="1" applyBorder="1" applyAlignment="1">
      <alignment horizontal="center" vertical="top" wrapText="1"/>
      <protection/>
    </xf>
    <xf numFmtId="0" fontId="71" fillId="0" borderId="1" xfId="34" applyNumberFormat="1" applyFont="1" applyProtection="1">
      <alignment vertical="top" wrapText="1"/>
      <protection/>
    </xf>
    <xf numFmtId="0" fontId="10" fillId="0" borderId="14" xfId="54" applyFont="1" applyBorder="1" applyAlignment="1">
      <alignment horizontal="left"/>
      <protection/>
    </xf>
    <xf numFmtId="0" fontId="71" fillId="0" borderId="1" xfId="0" applyFont="1" applyBorder="1" applyAlignment="1">
      <alignment vertical="top" wrapText="1"/>
    </xf>
    <xf numFmtId="0" fontId="71" fillId="0" borderId="1" xfId="34" applyNumberFormat="1" applyFont="1" applyAlignment="1" applyProtection="1">
      <alignment horizontal="left" vertical="top" wrapText="1"/>
      <protection/>
    </xf>
    <xf numFmtId="171" fontId="9" fillId="37" borderId="17" xfId="54" applyNumberFormat="1" applyFont="1" applyFill="1" applyBorder="1" applyAlignment="1">
      <alignment horizontal="center" vertical="top" wrapText="1"/>
      <protection/>
    </xf>
    <xf numFmtId="171" fontId="12" fillId="3" borderId="17" xfId="54" applyNumberFormat="1" applyFont="1" applyFill="1" applyBorder="1" applyAlignment="1">
      <alignment horizontal="center" vertical="top" wrapText="1"/>
      <protection/>
    </xf>
    <xf numFmtId="0" fontId="16" fillId="0" borderId="14" xfId="54" applyFont="1" applyBorder="1">
      <alignment/>
      <protection/>
    </xf>
    <xf numFmtId="0" fontId="10" fillId="0" borderId="14" xfId="54" applyFont="1" applyBorder="1" applyAlignment="1">
      <alignment horizontal="left" vertical="top" wrapText="1"/>
      <protection/>
    </xf>
    <xf numFmtId="0" fontId="8" fillId="0" borderId="14" xfId="54" applyFont="1" applyBorder="1" applyAlignment="1">
      <alignment horizontal="left"/>
      <protection/>
    </xf>
    <xf numFmtId="2" fontId="4" fillId="0" borderId="0" xfId="0" applyNumberFormat="1" applyFont="1" applyAlignment="1">
      <alignment/>
    </xf>
    <xf numFmtId="0" fontId="8" fillId="0" borderId="0" xfId="54" applyFont="1" applyBorder="1">
      <alignment/>
      <protection/>
    </xf>
    <xf numFmtId="49" fontId="71" fillId="0" borderId="1" xfId="33" applyNumberFormat="1" applyFont="1" applyAlignment="1" applyProtection="1">
      <alignment horizontal="left" vertical="top" shrinkToFit="1"/>
      <protection/>
    </xf>
    <xf numFmtId="171" fontId="9" fillId="6" borderId="17" xfId="54" applyNumberFormat="1" applyFont="1" applyFill="1" applyBorder="1" applyAlignment="1">
      <alignment horizontal="center" vertical="top" wrapText="1"/>
      <protection/>
    </xf>
    <xf numFmtId="0" fontId="71" fillId="0" borderId="1" xfId="34" applyNumberFormat="1" applyFont="1" applyAlignment="1" applyProtection="1">
      <alignment vertical="top" wrapText="1"/>
      <protection/>
    </xf>
    <xf numFmtId="0" fontId="8" fillId="0" borderId="15" xfId="54" applyFont="1" applyBorder="1" applyAlignment="1">
      <alignment horizontal="center" vertical="top" wrapText="1"/>
      <protection/>
    </xf>
    <xf numFmtId="171" fontId="9" fillId="0" borderId="14" xfId="54" applyNumberFormat="1" applyFont="1" applyBorder="1" applyAlignment="1">
      <alignment horizontal="center" vertical="top" wrapText="1"/>
      <protection/>
    </xf>
    <xf numFmtId="171" fontId="9" fillId="8" borderId="17" xfId="54" applyNumberFormat="1" applyFont="1" applyFill="1" applyBorder="1" applyAlignment="1">
      <alignment horizontal="center" vertical="top" wrapText="1"/>
      <protection/>
    </xf>
    <xf numFmtId="171" fontId="12" fillId="8" borderId="17" xfId="54" applyNumberFormat="1" applyFont="1" applyFill="1" applyBorder="1" applyAlignment="1">
      <alignment horizontal="center" vertical="top" wrapText="1"/>
      <protection/>
    </xf>
    <xf numFmtId="171" fontId="11" fillId="9" borderId="17" xfId="54" applyNumberFormat="1" applyFont="1" applyFill="1" applyBorder="1" applyAlignment="1">
      <alignment horizontal="center" vertical="top" wrapText="1"/>
      <protection/>
    </xf>
    <xf numFmtId="171" fontId="11" fillId="8" borderId="17" xfId="54" applyNumberFormat="1" applyFont="1" applyFill="1" applyBorder="1" applyAlignment="1">
      <alignment horizontal="center" vertical="top" wrapText="1"/>
      <protection/>
    </xf>
    <xf numFmtId="171" fontId="15" fillId="8" borderId="17" xfId="54" applyNumberFormat="1" applyFont="1" applyFill="1" applyBorder="1" applyAlignment="1">
      <alignment horizontal="center" vertical="top" wrapText="1"/>
      <protection/>
    </xf>
    <xf numFmtId="0" fontId="10" fillId="0" borderId="19" xfId="54" applyFont="1" applyBorder="1" applyAlignment="1">
      <alignment vertical="top" wrapText="1"/>
      <protection/>
    </xf>
    <xf numFmtId="171" fontId="9" fillId="0" borderId="20" xfId="54" applyNumberFormat="1" applyFont="1" applyBorder="1" applyAlignment="1">
      <alignment horizontal="center" vertical="top" wrapText="1"/>
      <protection/>
    </xf>
    <xf numFmtId="0" fontId="71" fillId="0" borderId="1" xfId="34" applyNumberFormat="1" applyFont="1" applyAlignment="1" applyProtection="1">
      <alignment horizontal="center" vertical="top" wrapText="1"/>
      <protection/>
    </xf>
    <xf numFmtId="171" fontId="11" fillId="8" borderId="14" xfId="54" applyNumberFormat="1" applyFont="1" applyFill="1" applyBorder="1" applyAlignment="1">
      <alignment horizontal="center" vertical="top" wrapText="1"/>
      <protection/>
    </xf>
    <xf numFmtId="171" fontId="11" fillId="0" borderId="14" xfId="54" applyNumberFormat="1" applyFont="1" applyBorder="1" applyAlignment="1">
      <alignment horizontal="center" vertical="top" wrapText="1"/>
      <protection/>
    </xf>
    <xf numFmtId="0" fontId="39" fillId="0" borderId="0" xfId="0" applyFont="1" applyAlignment="1">
      <alignment horizontal="left" wrapText="1"/>
    </xf>
    <xf numFmtId="0" fontId="41" fillId="0" borderId="0" xfId="0" applyFont="1" applyBorder="1" applyAlignment="1">
      <alignment horizontal="right"/>
    </xf>
    <xf numFmtId="0" fontId="39" fillId="0" borderId="0" xfId="0" applyFont="1" applyBorder="1" applyAlignment="1">
      <alignment horizontal="left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justify"/>
    </xf>
    <xf numFmtId="0" fontId="39" fillId="0" borderId="0" xfId="0" applyFont="1" applyAlignment="1">
      <alignment horizontal="left" vertical="top"/>
    </xf>
    <xf numFmtId="0" fontId="1" fillId="0" borderId="0" xfId="0" applyFont="1" applyAlignment="1">
      <alignment horizontal="left"/>
    </xf>
    <xf numFmtId="0" fontId="41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/>
    </xf>
    <xf numFmtId="0" fontId="39" fillId="0" borderId="20" xfId="0" applyFont="1" applyBorder="1" applyAlignment="1">
      <alignment horizontal="left"/>
    </xf>
    <xf numFmtId="0" fontId="39" fillId="0" borderId="21" xfId="0" applyFont="1" applyBorder="1" applyAlignment="1">
      <alignment horizontal="left" wrapText="1" indent="2"/>
    </xf>
    <xf numFmtId="0" fontId="39" fillId="0" borderId="22" xfId="0" applyFont="1" applyBorder="1" applyAlignment="1">
      <alignment horizontal="left"/>
    </xf>
    <xf numFmtId="0" fontId="39" fillId="0" borderId="21" xfId="0" applyFont="1" applyBorder="1" applyAlignment="1">
      <alignment horizontal="left" wrapText="1" indent="4"/>
    </xf>
    <xf numFmtId="0" fontId="39" fillId="0" borderId="21" xfId="0" applyFont="1" applyBorder="1" applyAlignment="1">
      <alignment horizontal="left" wrapText="1" indent="3"/>
    </xf>
    <xf numFmtId="0" fontId="39" fillId="0" borderId="21" xfId="0" applyFont="1" applyBorder="1" applyAlignment="1">
      <alignment horizontal="left" wrapText="1"/>
    </xf>
    <xf numFmtId="0" fontId="73" fillId="0" borderId="0" xfId="0" applyFont="1" applyAlignment="1">
      <alignment/>
    </xf>
    <xf numFmtId="0" fontId="74" fillId="0" borderId="14" xfId="54" applyFont="1" applyBorder="1" applyAlignment="1">
      <alignment horizontal="left"/>
      <protection/>
    </xf>
    <xf numFmtId="0" fontId="75" fillId="0" borderId="14" xfId="54" applyFont="1" applyBorder="1">
      <alignment/>
      <protection/>
    </xf>
    <xf numFmtId="0" fontId="74" fillId="0" borderId="14" xfId="54" applyFont="1" applyBorder="1" applyAlignment="1">
      <alignment horizontal="left" vertical="top" wrapText="1"/>
      <protection/>
    </xf>
    <xf numFmtId="0" fontId="75" fillId="0" borderId="14" xfId="54" applyFont="1" applyBorder="1" applyAlignment="1">
      <alignment vertical="top" wrapText="1"/>
      <protection/>
    </xf>
    <xf numFmtId="0" fontId="16" fillId="0" borderId="14" xfId="54" applyFont="1" applyBorder="1" applyAlignment="1">
      <alignment horizontal="left"/>
      <protection/>
    </xf>
    <xf numFmtId="49" fontId="16" fillId="0" borderId="1" xfId="33" applyNumberFormat="1" applyFont="1" applyAlignment="1" applyProtection="1">
      <alignment horizontal="left" vertical="top" shrinkToFit="1"/>
      <protection/>
    </xf>
    <xf numFmtId="0" fontId="71" fillId="39" borderId="1" xfId="0" applyFont="1" applyFill="1" applyBorder="1" applyAlignment="1">
      <alignment horizontal="left" vertical="top" wrapText="1"/>
    </xf>
    <xf numFmtId="0" fontId="74" fillId="39" borderId="14" xfId="54" applyFont="1" applyFill="1" applyBorder="1">
      <alignment/>
      <protection/>
    </xf>
    <xf numFmtId="0" fontId="71" fillId="39" borderId="1" xfId="34" applyNumberFormat="1" applyFont="1" applyFill="1" applyProtection="1">
      <alignment vertical="top" wrapText="1"/>
      <protection/>
    </xf>
    <xf numFmtId="0" fontId="10" fillId="39" borderId="13" xfId="54" applyFont="1" applyFill="1" applyBorder="1" applyAlignment="1">
      <alignment vertical="top" wrapText="1"/>
      <protection/>
    </xf>
    <xf numFmtId="0" fontId="75" fillId="39" borderId="14" xfId="54" applyFont="1" applyFill="1" applyBorder="1">
      <alignment/>
      <protection/>
    </xf>
    <xf numFmtId="0" fontId="13" fillId="39" borderId="13" xfId="54" applyFont="1" applyFill="1" applyBorder="1" applyAlignment="1">
      <alignment vertical="top" wrapText="1"/>
      <protection/>
    </xf>
    <xf numFmtId="0" fontId="13" fillId="39" borderId="13" xfId="54" applyFont="1" applyFill="1" applyBorder="1" applyAlignment="1">
      <alignment wrapText="1"/>
      <protection/>
    </xf>
    <xf numFmtId="0" fontId="75" fillId="39" borderId="15" xfId="54" applyFont="1" applyFill="1" applyBorder="1">
      <alignment/>
      <protection/>
    </xf>
    <xf numFmtId="0" fontId="10" fillId="39" borderId="23" xfId="54" applyFont="1" applyFill="1" applyBorder="1" applyAlignment="1">
      <alignment vertical="top" wrapText="1"/>
      <protection/>
    </xf>
    <xf numFmtId="0" fontId="75" fillId="39" borderId="15" xfId="54" applyFont="1" applyFill="1" applyBorder="1" applyAlignment="1">
      <alignment vertical="top" wrapText="1"/>
      <protection/>
    </xf>
    <xf numFmtId="0" fontId="74" fillId="39" borderId="14" xfId="54" applyFont="1" applyFill="1" applyBorder="1" applyAlignment="1">
      <alignment vertical="top" wrapText="1"/>
      <protection/>
    </xf>
    <xf numFmtId="0" fontId="39" fillId="0" borderId="24" xfId="0" applyFont="1" applyBorder="1" applyAlignment="1">
      <alignment horizontal="left"/>
    </xf>
    <xf numFmtId="0" fontId="1" fillId="0" borderId="24" xfId="0" applyFont="1" applyBorder="1" applyAlignment="1">
      <alignment/>
    </xf>
    <xf numFmtId="0" fontId="1" fillId="0" borderId="24" xfId="0" applyFont="1" applyBorder="1" applyAlignment="1">
      <alignment horizontal="justify"/>
    </xf>
    <xf numFmtId="0" fontId="1" fillId="0" borderId="24" xfId="0" applyFont="1" applyBorder="1" applyAlignment="1">
      <alignment horizontal="left" vertical="top"/>
    </xf>
    <xf numFmtId="0" fontId="1" fillId="0" borderId="24" xfId="0" applyFont="1" applyBorder="1" applyAlignment="1">
      <alignment horizontal="left"/>
    </xf>
    <xf numFmtId="2" fontId="48" fillId="0" borderId="0" xfId="0" applyNumberFormat="1" applyFont="1" applyAlignment="1">
      <alignment/>
    </xf>
    <xf numFmtId="2" fontId="76" fillId="0" borderId="0" xfId="0" applyNumberFormat="1" applyFont="1" applyAlignment="1">
      <alignment/>
    </xf>
    <xf numFmtId="0" fontId="10" fillId="0" borderId="12" xfId="54" applyFont="1" applyBorder="1" applyAlignment="1">
      <alignment horizontal="right" vertical="top" wrapText="1"/>
      <protection/>
    </xf>
    <xf numFmtId="0" fontId="8" fillId="0" borderId="14" xfId="54" applyFont="1" applyBorder="1" applyAlignment="1">
      <alignment horizontal="right" vertical="top" wrapText="1"/>
      <protection/>
    </xf>
    <xf numFmtId="0" fontId="8" fillId="0" borderId="14" xfId="54" applyFont="1" applyBorder="1" applyAlignment="1">
      <alignment horizontal="right" wrapText="1"/>
      <protection/>
    </xf>
    <xf numFmtId="0" fontId="14" fillId="0" borderId="14" xfId="54" applyFont="1" applyBorder="1" applyAlignment="1">
      <alignment horizontal="right" vertical="top" wrapText="1"/>
      <protection/>
    </xf>
    <xf numFmtId="0" fontId="10" fillId="0" borderId="14" xfId="54" applyFont="1" applyBorder="1" applyAlignment="1">
      <alignment horizontal="right" vertical="top" wrapText="1"/>
      <protection/>
    </xf>
    <xf numFmtId="0" fontId="13" fillId="0" borderId="14" xfId="54" applyFont="1" applyBorder="1" applyAlignment="1">
      <alignment horizontal="right" wrapText="1"/>
      <protection/>
    </xf>
    <xf numFmtId="0" fontId="14" fillId="0" borderId="14" xfId="54" applyFont="1" applyBorder="1" applyAlignment="1">
      <alignment horizontal="right" wrapText="1"/>
      <protection/>
    </xf>
    <xf numFmtId="0" fontId="10" fillId="0" borderId="14" xfId="54" applyFont="1" applyBorder="1" applyAlignment="1">
      <alignment horizontal="right" wrapText="1"/>
      <protection/>
    </xf>
    <xf numFmtId="0" fontId="74" fillId="39" borderId="14" xfId="54" applyFont="1" applyFill="1" applyBorder="1" applyAlignment="1">
      <alignment horizontal="right" wrapText="1"/>
      <protection/>
    </xf>
    <xf numFmtId="0" fontId="16" fillId="0" borderId="14" xfId="54" applyFont="1" applyBorder="1" applyAlignment="1">
      <alignment horizontal="right" wrapText="1"/>
      <protection/>
    </xf>
    <xf numFmtId="0" fontId="75" fillId="0" borderId="14" xfId="54" applyFont="1" applyBorder="1" applyAlignment="1">
      <alignment horizontal="right" wrapText="1"/>
      <protection/>
    </xf>
    <xf numFmtId="0" fontId="74" fillId="0" borderId="14" xfId="54" applyFont="1" applyBorder="1" applyAlignment="1">
      <alignment horizontal="right" wrapText="1"/>
      <protection/>
    </xf>
    <xf numFmtId="0" fontId="74" fillId="0" borderId="14" xfId="54" applyFont="1" applyBorder="1" applyAlignment="1">
      <alignment horizontal="right" vertical="top" wrapText="1"/>
      <protection/>
    </xf>
    <xf numFmtId="0" fontId="75" fillId="0" borderId="14" xfId="54" applyFont="1" applyBorder="1" applyAlignment="1">
      <alignment horizontal="right" vertical="top" wrapText="1"/>
      <protection/>
    </xf>
    <xf numFmtId="0" fontId="8" fillId="0" borderId="0" xfId="54" applyFont="1" applyBorder="1" applyAlignment="1">
      <alignment horizontal="right" wrapText="1"/>
      <protection/>
    </xf>
    <xf numFmtId="49" fontId="16" fillId="0" borderId="1" xfId="33" applyNumberFormat="1" applyFont="1" applyAlignment="1" applyProtection="1">
      <alignment horizontal="right" vertical="top" shrinkToFit="1"/>
      <protection/>
    </xf>
    <xf numFmtId="49" fontId="71" fillId="0" borderId="1" xfId="33" applyNumberFormat="1" applyFont="1" applyAlignment="1" applyProtection="1">
      <alignment horizontal="right" vertical="top" shrinkToFit="1"/>
      <protection/>
    </xf>
    <xf numFmtId="0" fontId="75" fillId="39" borderId="14" xfId="54" applyFont="1" applyFill="1" applyBorder="1" applyAlignment="1">
      <alignment horizontal="right" wrapText="1"/>
      <protection/>
    </xf>
    <xf numFmtId="0" fontId="75" fillId="39" borderId="15" xfId="54" applyFont="1" applyFill="1" applyBorder="1" applyAlignment="1">
      <alignment horizontal="right" wrapText="1"/>
      <protection/>
    </xf>
    <xf numFmtId="0" fontId="75" fillId="39" borderId="15" xfId="54" applyFont="1" applyFill="1" applyBorder="1" applyAlignment="1">
      <alignment horizontal="right" vertical="top" wrapText="1"/>
      <protection/>
    </xf>
    <xf numFmtId="0" fontId="74" fillId="39" borderId="14" xfId="54" applyFont="1" applyFill="1" applyBorder="1" applyAlignment="1">
      <alignment horizontal="right" vertical="top" wrapText="1"/>
      <protection/>
    </xf>
    <xf numFmtId="0" fontId="1" fillId="0" borderId="0" xfId="0" applyFont="1" applyAlignment="1">
      <alignment horizontal="left" vertical="top" wrapText="1"/>
    </xf>
    <xf numFmtId="0" fontId="39" fillId="0" borderId="0" xfId="0" applyFont="1" applyAlignment="1">
      <alignment horizontal="center"/>
    </xf>
    <xf numFmtId="0" fontId="39" fillId="0" borderId="24" xfId="0" applyFont="1" applyFill="1" applyBorder="1" applyAlignment="1">
      <alignment horizontal="center"/>
    </xf>
    <xf numFmtId="0" fontId="38" fillId="0" borderId="0" xfId="0" applyFont="1" applyBorder="1" applyAlignment="1">
      <alignment horizontal="center" vertical="top"/>
    </xf>
    <xf numFmtId="0" fontId="39" fillId="0" borderId="24" xfId="0" applyFont="1" applyBorder="1" applyAlignment="1">
      <alignment horizontal="center"/>
    </xf>
    <xf numFmtId="49" fontId="39" fillId="0" borderId="24" xfId="0" applyNumberFormat="1" applyFont="1" applyFill="1" applyBorder="1" applyAlignment="1">
      <alignment horizontal="center"/>
    </xf>
    <xf numFmtId="0" fontId="39" fillId="0" borderId="0" xfId="0" applyFont="1" applyBorder="1" applyAlignment="1">
      <alignment horizontal="right"/>
    </xf>
    <xf numFmtId="49" fontId="39" fillId="0" borderId="24" xfId="0" applyNumberFormat="1" applyFont="1" applyBorder="1" applyAlignment="1">
      <alignment horizontal="left"/>
    </xf>
    <xf numFmtId="0" fontId="38" fillId="0" borderId="0" xfId="0" applyFont="1" applyBorder="1" applyAlignment="1">
      <alignment horizontal="center" vertical="top" wrapText="1"/>
    </xf>
    <xf numFmtId="2" fontId="39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49" fontId="39" fillId="0" borderId="20" xfId="0" applyNumberFormat="1" applyFont="1" applyFill="1" applyBorder="1" applyAlignment="1">
      <alignment horizontal="center" vertical="center"/>
    </xf>
    <xf numFmtId="49" fontId="39" fillId="0" borderId="25" xfId="0" applyNumberFormat="1" applyFont="1" applyFill="1" applyBorder="1" applyAlignment="1">
      <alignment horizontal="center" vertical="center"/>
    </xf>
    <xf numFmtId="49" fontId="39" fillId="0" borderId="19" xfId="0" applyNumberFormat="1" applyFont="1" applyFill="1" applyBorder="1" applyAlignment="1">
      <alignment horizontal="center" vertical="center"/>
    </xf>
    <xf numFmtId="49" fontId="39" fillId="0" borderId="20" xfId="0" applyNumberFormat="1" applyFont="1" applyFill="1" applyBorder="1" applyAlignment="1">
      <alignment horizontal="center"/>
    </xf>
    <xf numFmtId="49" fontId="39" fillId="0" borderId="25" xfId="0" applyNumberFormat="1" applyFont="1" applyFill="1" applyBorder="1" applyAlignment="1">
      <alignment horizontal="center"/>
    </xf>
    <xf numFmtId="49" fontId="39" fillId="0" borderId="19" xfId="0" applyNumberFormat="1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49" fontId="40" fillId="0" borderId="24" xfId="0" applyNumberFormat="1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49" fontId="39" fillId="0" borderId="0" xfId="0" applyNumberFormat="1" applyFont="1" applyAlignment="1">
      <alignment horizontal="center" vertical="center"/>
    </xf>
    <xf numFmtId="49" fontId="39" fillId="0" borderId="21" xfId="0" applyNumberFormat="1" applyFont="1" applyFill="1" applyBorder="1" applyAlignment="1">
      <alignment horizontal="center" vertical="center"/>
    </xf>
    <xf numFmtId="49" fontId="39" fillId="0" borderId="24" xfId="0" applyNumberFormat="1" applyFont="1" applyFill="1" applyBorder="1" applyAlignment="1">
      <alignment horizontal="center" vertical="center"/>
    </xf>
    <xf numFmtId="49" fontId="39" fillId="0" borderId="26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73" fillId="0" borderId="0" xfId="0" applyFont="1" applyAlignment="1">
      <alignment horizontal="left" vertical="top" wrapText="1"/>
    </xf>
    <xf numFmtId="0" fontId="41" fillId="0" borderId="0" xfId="0" applyFont="1" applyBorder="1" applyAlignment="1">
      <alignment horizontal="right"/>
    </xf>
    <xf numFmtId="49" fontId="41" fillId="0" borderId="24" xfId="0" applyNumberFormat="1" applyFont="1" applyBorder="1" applyAlignment="1">
      <alignment horizontal="left"/>
    </xf>
    <xf numFmtId="0" fontId="39" fillId="0" borderId="0" xfId="0" applyFont="1" applyBorder="1" applyAlignment="1">
      <alignment horizontal="left" wrapText="1"/>
    </xf>
    <xf numFmtId="0" fontId="39" fillId="0" borderId="0" xfId="0" applyFont="1" applyAlignment="1">
      <alignment horizontal="left" wrapText="1"/>
    </xf>
    <xf numFmtId="171" fontId="41" fillId="0" borderId="0" xfId="0" applyNumberFormat="1" applyFont="1" applyAlignment="1">
      <alignment horizontal="center" vertical="center" wrapText="1"/>
    </xf>
    <xf numFmtId="0" fontId="39" fillId="0" borderId="24" xfId="0" applyFont="1" applyBorder="1" applyAlignment="1">
      <alignment horizontal="left" vertical="top" wrapText="1"/>
    </xf>
    <xf numFmtId="0" fontId="39" fillId="0" borderId="26" xfId="0" applyFont="1" applyBorder="1" applyAlignment="1">
      <alignment horizontal="left" vertical="top" wrapText="1"/>
    </xf>
    <xf numFmtId="0" fontId="39" fillId="0" borderId="25" xfId="0" applyFont="1" applyBorder="1" applyAlignment="1">
      <alignment horizontal="left" vertical="top" wrapText="1"/>
    </xf>
    <xf numFmtId="0" fontId="39" fillId="0" borderId="19" xfId="0" applyFont="1" applyBorder="1" applyAlignment="1">
      <alignment horizontal="left" vertical="top" wrapText="1"/>
    </xf>
    <xf numFmtId="2" fontId="48" fillId="0" borderId="20" xfId="0" applyNumberFormat="1" applyFont="1" applyBorder="1" applyAlignment="1">
      <alignment horizontal="center" vertical="center"/>
    </xf>
    <xf numFmtId="2" fontId="48" fillId="0" borderId="25" xfId="0" applyNumberFormat="1" applyFont="1" applyBorder="1" applyAlignment="1">
      <alignment horizontal="center" vertical="center"/>
    </xf>
    <xf numFmtId="2" fontId="48" fillId="0" borderId="19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top" wrapText="1"/>
    </xf>
    <xf numFmtId="0" fontId="41" fillId="0" borderId="19" xfId="0" applyFont="1" applyBorder="1" applyAlignment="1">
      <alignment horizontal="left" vertical="top" wrapText="1"/>
    </xf>
    <xf numFmtId="0" fontId="39" fillId="0" borderId="20" xfId="0" applyFont="1" applyBorder="1" applyAlignment="1">
      <alignment horizontal="center" vertical="center"/>
    </xf>
    <xf numFmtId="0" fontId="39" fillId="0" borderId="25" xfId="0" applyFont="1" applyBorder="1" applyAlignment="1">
      <alignment horizontal="center" vertical="center"/>
    </xf>
    <xf numFmtId="0" fontId="39" fillId="0" borderId="19" xfId="0" applyFont="1" applyBorder="1" applyAlignment="1">
      <alignment horizontal="center" vertical="center"/>
    </xf>
    <xf numFmtId="171" fontId="48" fillId="37" borderId="20" xfId="0" applyNumberFormat="1" applyFont="1" applyFill="1" applyBorder="1" applyAlignment="1">
      <alignment horizontal="center" vertical="top"/>
    </xf>
    <xf numFmtId="171" fontId="48" fillId="37" borderId="25" xfId="0" applyNumberFormat="1" applyFont="1" applyFill="1" applyBorder="1" applyAlignment="1">
      <alignment horizontal="center" vertical="top"/>
    </xf>
    <xf numFmtId="171" fontId="48" fillId="37" borderId="19" xfId="0" applyNumberFormat="1" applyFont="1" applyFill="1" applyBorder="1" applyAlignment="1">
      <alignment horizontal="center" vertical="top"/>
    </xf>
    <xf numFmtId="0" fontId="39" fillId="0" borderId="24" xfId="0" applyFont="1" applyBorder="1" applyAlignment="1">
      <alignment horizontal="left" vertical="top" wrapText="1" indent="2"/>
    </xf>
    <xf numFmtId="0" fontId="39" fillId="0" borderId="26" xfId="0" applyFont="1" applyBorder="1" applyAlignment="1">
      <alignment horizontal="left" vertical="top" wrapText="1" indent="2"/>
    </xf>
    <xf numFmtId="171" fontId="49" fillId="0" borderId="22" xfId="0" applyNumberFormat="1" applyFont="1" applyBorder="1" applyAlignment="1">
      <alignment horizontal="center" vertical="top"/>
    </xf>
    <xf numFmtId="171" fontId="49" fillId="0" borderId="27" xfId="0" applyNumberFormat="1" applyFont="1" applyBorder="1" applyAlignment="1">
      <alignment horizontal="center" vertical="top"/>
    </xf>
    <xf numFmtId="171" fontId="49" fillId="0" borderId="28" xfId="0" applyNumberFormat="1" applyFont="1" applyBorder="1" applyAlignment="1">
      <alignment horizontal="center" vertical="top"/>
    </xf>
    <xf numFmtId="2" fontId="48" fillId="0" borderId="22" xfId="0" applyNumberFormat="1" applyFont="1" applyBorder="1" applyAlignment="1">
      <alignment horizontal="center" vertical="top"/>
    </xf>
    <xf numFmtId="2" fontId="48" fillId="0" borderId="27" xfId="0" applyNumberFormat="1" applyFont="1" applyBorder="1" applyAlignment="1">
      <alignment horizontal="center" vertical="top"/>
    </xf>
    <xf numFmtId="2" fontId="48" fillId="0" borderId="28" xfId="0" applyNumberFormat="1" applyFont="1" applyBorder="1" applyAlignment="1">
      <alignment horizontal="center" vertical="top"/>
    </xf>
    <xf numFmtId="2" fontId="49" fillId="37" borderId="20" xfId="0" applyNumberFormat="1" applyFont="1" applyFill="1" applyBorder="1" applyAlignment="1">
      <alignment horizontal="center" vertical="top"/>
    </xf>
    <xf numFmtId="2" fontId="49" fillId="37" borderId="25" xfId="0" applyNumberFormat="1" applyFont="1" applyFill="1" applyBorder="1" applyAlignment="1">
      <alignment horizontal="center" vertical="top"/>
    </xf>
    <xf numFmtId="2" fontId="49" fillId="37" borderId="19" xfId="0" applyNumberFormat="1" applyFont="1" applyFill="1" applyBorder="1" applyAlignment="1">
      <alignment horizontal="center" vertical="top"/>
    </xf>
    <xf numFmtId="2" fontId="48" fillId="0" borderId="20" xfId="0" applyNumberFormat="1" applyFont="1" applyBorder="1" applyAlignment="1">
      <alignment horizontal="center" vertical="top"/>
    </xf>
    <xf numFmtId="2" fontId="48" fillId="0" borderId="25" xfId="0" applyNumberFormat="1" applyFont="1" applyBorder="1" applyAlignment="1">
      <alignment horizontal="center" vertical="top"/>
    </xf>
    <xf numFmtId="2" fontId="48" fillId="0" borderId="19" xfId="0" applyNumberFormat="1" applyFont="1" applyBorder="1" applyAlignment="1">
      <alignment horizontal="center" vertical="top"/>
    </xf>
    <xf numFmtId="0" fontId="39" fillId="0" borderId="27" xfId="0" applyFont="1" applyBorder="1" applyAlignment="1">
      <alignment horizontal="left" vertical="top" wrapText="1"/>
    </xf>
    <xf numFmtId="0" fontId="39" fillId="0" borderId="28" xfId="0" applyFont="1" applyBorder="1" applyAlignment="1">
      <alignment horizontal="left" vertical="top" wrapText="1"/>
    </xf>
    <xf numFmtId="2" fontId="49" fillId="0" borderId="20" xfId="0" applyNumberFormat="1" applyFont="1" applyBorder="1" applyAlignment="1">
      <alignment horizontal="center" vertical="top"/>
    </xf>
    <xf numFmtId="2" fontId="49" fillId="0" borderId="25" xfId="0" applyNumberFormat="1" applyFont="1" applyBorder="1" applyAlignment="1">
      <alignment horizontal="center" vertical="top"/>
    </xf>
    <xf numFmtId="2" fontId="49" fillId="0" borderId="19" xfId="0" applyNumberFormat="1" applyFont="1" applyBorder="1" applyAlignment="1">
      <alignment horizontal="center" vertical="top"/>
    </xf>
    <xf numFmtId="2" fontId="48" fillId="2" borderId="20" xfId="0" applyNumberFormat="1" applyFont="1" applyFill="1" applyBorder="1" applyAlignment="1">
      <alignment horizontal="center" vertical="top"/>
    </xf>
    <xf numFmtId="2" fontId="48" fillId="2" borderId="25" xfId="0" applyNumberFormat="1" applyFont="1" applyFill="1" applyBorder="1" applyAlignment="1">
      <alignment horizontal="center" vertical="top"/>
    </xf>
    <xf numFmtId="2" fontId="48" fillId="2" borderId="19" xfId="0" applyNumberFormat="1" applyFont="1" applyFill="1" applyBorder="1" applyAlignment="1">
      <alignment horizontal="center" vertical="top"/>
    </xf>
    <xf numFmtId="0" fontId="39" fillId="2" borderId="25" xfId="0" applyFont="1" applyFill="1" applyBorder="1" applyAlignment="1">
      <alignment horizontal="left" vertical="top" wrapText="1"/>
    </xf>
    <xf numFmtId="0" fontId="39" fillId="2" borderId="19" xfId="0" applyFont="1" applyFill="1" applyBorder="1" applyAlignment="1">
      <alignment horizontal="left" vertical="top" wrapText="1"/>
    </xf>
    <xf numFmtId="171" fontId="48" fillId="0" borderId="22" xfId="0" applyNumberFormat="1" applyFont="1" applyBorder="1" applyAlignment="1">
      <alignment horizontal="center" vertical="top"/>
    </xf>
    <xf numFmtId="171" fontId="48" fillId="0" borderId="27" xfId="0" applyNumberFormat="1" applyFont="1" applyBorder="1" applyAlignment="1">
      <alignment horizontal="center" vertical="top"/>
    </xf>
    <xf numFmtId="171" fontId="48" fillId="0" borderId="28" xfId="0" applyNumberFormat="1" applyFont="1" applyBorder="1" applyAlignment="1">
      <alignment horizontal="center" vertical="top"/>
    </xf>
    <xf numFmtId="171" fontId="48" fillId="37" borderId="22" xfId="0" applyNumberFormat="1" applyFont="1" applyFill="1" applyBorder="1" applyAlignment="1">
      <alignment horizontal="center" vertical="top"/>
    </xf>
    <xf numFmtId="171" fontId="48" fillId="37" borderId="27" xfId="0" applyNumberFormat="1" applyFont="1" applyFill="1" applyBorder="1" applyAlignment="1">
      <alignment horizontal="center" vertical="top"/>
    </xf>
    <xf numFmtId="171" fontId="48" fillId="37" borderId="28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8" fillId="0" borderId="0" xfId="54" applyFont="1" applyAlignment="1">
      <alignment vertical="top" wrapText="1"/>
      <protection/>
    </xf>
    <xf numFmtId="0" fontId="8" fillId="0" borderId="0" xfId="54" applyFont="1" applyBorder="1" applyAlignment="1">
      <alignment vertical="top" wrapText="1"/>
      <protection/>
    </xf>
    <xf numFmtId="171" fontId="15" fillId="35" borderId="17" xfId="54" applyNumberFormat="1" applyFont="1" applyFill="1" applyBorder="1" applyAlignment="1">
      <alignment horizontal="center" vertical="top" wrapText="1"/>
      <protection/>
    </xf>
    <xf numFmtId="171" fontId="9" fillId="0" borderId="0" xfId="54" applyNumberFormat="1" applyFont="1" applyAlignment="1">
      <alignment horizontal="center" vertical="top" wrapText="1"/>
      <protection/>
    </xf>
    <xf numFmtId="171" fontId="9" fillId="0" borderId="0" xfId="54" applyNumberFormat="1" applyFont="1" applyBorder="1" applyAlignment="1">
      <alignment horizontal="center" vertical="top" wrapText="1"/>
      <protection/>
    </xf>
    <xf numFmtId="0" fontId="13" fillId="0" borderId="13" xfId="54" applyFont="1" applyBorder="1" applyAlignment="1">
      <alignment wrapText="1"/>
      <protection/>
    </xf>
    <xf numFmtId="0" fontId="8" fillId="0" borderId="14" xfId="54" applyFont="1" applyBorder="1" applyAlignment="1">
      <alignment vertical="top" wrapText="1"/>
      <protection/>
    </xf>
    <xf numFmtId="0" fontId="14" fillId="0" borderId="14" xfId="54" applyFont="1" applyBorder="1" applyAlignment="1">
      <alignment horizontal="right" vertical="top" wrapText="1"/>
      <protection/>
    </xf>
    <xf numFmtId="0" fontId="14" fillId="0" borderId="14" xfId="54" applyFont="1" applyBorder="1" applyAlignment="1">
      <alignment horizontal="center" vertical="top" wrapText="1"/>
      <protection/>
    </xf>
    <xf numFmtId="0" fontId="10" fillId="0" borderId="0" xfId="54" applyFont="1" applyBorder="1" applyAlignment="1">
      <alignment horizontal="center"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0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G44"/>
  <sheetViews>
    <sheetView view="pageBreakPreview" zoomScaleSheetLayoutView="100" zoomScalePageLayoutView="0" workbookViewId="0" topLeftCell="A1">
      <selection activeCell="BB16" sqref="BB16:BE16"/>
    </sheetView>
  </sheetViews>
  <sheetFormatPr defaultColWidth="0.875" defaultRowHeight="12.75"/>
  <cols>
    <col min="1" max="64" width="0.875" style="9" customWidth="1"/>
    <col min="65" max="65" width="3.00390625" style="9" customWidth="1"/>
    <col min="66" max="108" width="0.875" style="9" customWidth="1"/>
    <col min="109" max="110" width="0.875" style="1" customWidth="1"/>
    <col min="111" max="111" width="1.75390625" style="1" customWidth="1"/>
    <col min="112" max="16384" width="0.875" style="1" customWidth="1"/>
  </cols>
  <sheetData>
    <row r="1" spans="1:108" s="2" customFormat="1" ht="11.2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 t="s">
        <v>48</v>
      </c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</row>
    <row r="2" spans="1:108" s="2" customFormat="1" ht="11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72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</row>
    <row r="3" spans="1:108" s="2" customFormat="1" ht="11.2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 t="s">
        <v>73</v>
      </c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</row>
    <row r="4" spans="1:108" s="2" customFormat="1" ht="11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8" t="s">
        <v>83</v>
      </c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</row>
    <row r="5" spans="1:108" s="2" customFormat="1" ht="11.2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8" t="s">
        <v>84</v>
      </c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</row>
    <row r="6" spans="1:108" s="2" customFormat="1" ht="11.2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8" t="s">
        <v>85</v>
      </c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</row>
    <row r="7" ht="15">
      <c r="N7" s="7"/>
    </row>
    <row r="8" spans="57:108" ht="15">
      <c r="BE8" s="175" t="s">
        <v>16</v>
      </c>
      <c r="BF8" s="175"/>
      <c r="BG8" s="175"/>
      <c r="BH8" s="175"/>
      <c r="BI8" s="175"/>
      <c r="BJ8" s="175"/>
      <c r="BK8" s="175"/>
      <c r="BL8" s="175"/>
      <c r="BM8" s="175"/>
      <c r="BN8" s="175"/>
      <c r="BO8" s="175"/>
      <c r="BP8" s="175"/>
      <c r="BQ8" s="175"/>
      <c r="BR8" s="175"/>
      <c r="BS8" s="175"/>
      <c r="BT8" s="175"/>
      <c r="BU8" s="175"/>
      <c r="BV8" s="175"/>
      <c r="BW8" s="175"/>
      <c r="BX8" s="175"/>
      <c r="BY8" s="175"/>
      <c r="BZ8" s="175"/>
      <c r="CA8" s="175"/>
      <c r="CB8" s="175"/>
      <c r="CC8" s="175"/>
      <c r="CD8" s="175"/>
      <c r="CE8" s="175"/>
      <c r="CF8" s="175"/>
      <c r="CG8" s="175"/>
      <c r="CH8" s="175"/>
      <c r="CI8" s="175"/>
      <c r="CJ8" s="175"/>
      <c r="CK8" s="175"/>
      <c r="CL8" s="175"/>
      <c r="CM8" s="175"/>
      <c r="CN8" s="175"/>
      <c r="CO8" s="175"/>
      <c r="CP8" s="175"/>
      <c r="CQ8" s="175"/>
      <c r="CR8" s="175"/>
      <c r="CS8" s="175"/>
      <c r="CT8" s="175"/>
      <c r="CU8" s="175"/>
      <c r="CV8" s="175"/>
      <c r="CW8" s="175"/>
      <c r="CX8" s="175"/>
      <c r="CY8" s="175"/>
      <c r="CZ8" s="175"/>
      <c r="DA8" s="175"/>
      <c r="DB8" s="175"/>
      <c r="DC8" s="175"/>
      <c r="DD8" s="175"/>
    </row>
    <row r="9" spans="57:111" ht="15">
      <c r="BE9" s="183" t="s">
        <v>143</v>
      </c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4"/>
      <c r="DF9" s="184"/>
      <c r="DG9" s="184"/>
    </row>
    <row r="10" spans="1:108" s="2" customFormat="1" ht="12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182" t="s">
        <v>41</v>
      </c>
      <c r="BF10" s="182"/>
      <c r="BG10" s="182"/>
      <c r="BH10" s="182"/>
      <c r="BI10" s="182"/>
      <c r="BJ10" s="182"/>
      <c r="BK10" s="182"/>
      <c r="BL10" s="182"/>
      <c r="BM10" s="182"/>
      <c r="BN10" s="182"/>
      <c r="BO10" s="182"/>
      <c r="BP10" s="182"/>
      <c r="BQ10" s="182"/>
      <c r="BR10" s="182"/>
      <c r="BS10" s="182"/>
      <c r="BT10" s="182"/>
      <c r="BU10" s="182"/>
      <c r="BV10" s="182"/>
      <c r="BW10" s="182"/>
      <c r="BX10" s="182"/>
      <c r="BY10" s="182"/>
      <c r="BZ10" s="182"/>
      <c r="CA10" s="182"/>
      <c r="CB10" s="182"/>
      <c r="CC10" s="182"/>
      <c r="CD10" s="182"/>
      <c r="CE10" s="182"/>
      <c r="CF10" s="182"/>
      <c r="CG10" s="182"/>
      <c r="CH10" s="182"/>
      <c r="CI10" s="182"/>
      <c r="CJ10" s="182"/>
      <c r="CK10" s="182"/>
      <c r="CL10" s="182"/>
      <c r="CM10" s="182"/>
      <c r="CN10" s="182"/>
      <c r="CO10" s="182"/>
      <c r="CP10" s="182"/>
      <c r="CQ10" s="182"/>
      <c r="CR10" s="182"/>
      <c r="CS10" s="182"/>
      <c r="CT10" s="182"/>
      <c r="CU10" s="182"/>
      <c r="CV10" s="182"/>
      <c r="CW10" s="182"/>
      <c r="CX10" s="182"/>
      <c r="CY10" s="182"/>
      <c r="CZ10" s="182"/>
      <c r="DA10" s="182"/>
      <c r="DB10" s="182"/>
      <c r="DC10" s="182"/>
      <c r="DD10" s="182"/>
    </row>
    <row r="11" spans="57:108" ht="15">
      <c r="BE11" s="176"/>
      <c r="BF11" s="176"/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176"/>
      <c r="BR11" s="176"/>
      <c r="BS11" s="176"/>
      <c r="BT11" s="176"/>
      <c r="BU11" s="176"/>
      <c r="BV11" s="176"/>
      <c r="BW11" s="176"/>
      <c r="BX11" s="176"/>
      <c r="BY11" s="178" t="s">
        <v>131</v>
      </c>
      <c r="BZ11" s="178"/>
      <c r="CA11" s="178"/>
      <c r="CB11" s="178"/>
      <c r="CC11" s="178"/>
      <c r="CD11" s="178"/>
      <c r="CE11" s="178"/>
      <c r="CF11" s="178"/>
      <c r="CG11" s="178"/>
      <c r="CH11" s="178"/>
      <c r="CI11" s="178"/>
      <c r="CJ11" s="178"/>
      <c r="CK11" s="178"/>
      <c r="CL11" s="178"/>
      <c r="CM11" s="178"/>
      <c r="CN11" s="178"/>
      <c r="CO11" s="178"/>
      <c r="CP11" s="178"/>
      <c r="CQ11" s="178"/>
      <c r="CR11" s="178"/>
      <c r="CS11" s="178"/>
      <c r="CT11" s="178"/>
      <c r="CU11" s="178"/>
      <c r="CV11" s="178"/>
      <c r="CW11" s="178"/>
      <c r="CX11" s="178"/>
      <c r="CY11" s="178"/>
      <c r="CZ11" s="178"/>
      <c r="DA11" s="178"/>
      <c r="DB11" s="178"/>
      <c r="DC11" s="178"/>
      <c r="DD11" s="178"/>
    </row>
    <row r="12" spans="1:108" s="2" customFormat="1" ht="12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177" t="s">
        <v>14</v>
      </c>
      <c r="BF12" s="177"/>
      <c r="BG12" s="177"/>
      <c r="BH12" s="177"/>
      <c r="BI12" s="177"/>
      <c r="BJ12" s="177"/>
      <c r="BK12" s="177"/>
      <c r="BL12" s="177"/>
      <c r="BM12" s="177"/>
      <c r="BN12" s="177"/>
      <c r="BO12" s="177"/>
      <c r="BP12" s="177"/>
      <c r="BQ12" s="177"/>
      <c r="BR12" s="177"/>
      <c r="BS12" s="177"/>
      <c r="BT12" s="177"/>
      <c r="BU12" s="177"/>
      <c r="BV12" s="177"/>
      <c r="BW12" s="177"/>
      <c r="BX12" s="177"/>
      <c r="BY12" s="177" t="s">
        <v>15</v>
      </c>
      <c r="BZ12" s="177"/>
      <c r="CA12" s="177"/>
      <c r="CB12" s="177"/>
      <c r="CC12" s="177"/>
      <c r="CD12" s="177"/>
      <c r="CE12" s="177"/>
      <c r="CF12" s="177"/>
      <c r="CG12" s="177"/>
      <c r="CH12" s="177"/>
      <c r="CI12" s="177"/>
      <c r="CJ12" s="177"/>
      <c r="CK12" s="177"/>
      <c r="CL12" s="177"/>
      <c r="CM12" s="177"/>
      <c r="CN12" s="177"/>
      <c r="CO12" s="177"/>
      <c r="CP12" s="177"/>
      <c r="CQ12" s="177"/>
      <c r="CR12" s="177"/>
      <c r="CS12" s="177"/>
      <c r="CT12" s="177"/>
      <c r="CU12" s="177"/>
      <c r="CV12" s="177"/>
      <c r="CW12" s="177"/>
      <c r="CX12" s="177"/>
      <c r="CY12" s="177"/>
      <c r="CZ12" s="177"/>
      <c r="DA12" s="177"/>
      <c r="DB12" s="177"/>
      <c r="DC12" s="177"/>
      <c r="DD12" s="177"/>
    </row>
    <row r="13" spans="65:99" ht="15">
      <c r="BM13" s="10" t="s">
        <v>2</v>
      </c>
      <c r="BN13" s="179" t="s">
        <v>204</v>
      </c>
      <c r="BO13" s="179"/>
      <c r="BP13" s="179"/>
      <c r="BQ13" s="179"/>
      <c r="BU13" s="179" t="s">
        <v>205</v>
      </c>
      <c r="BV13" s="179"/>
      <c r="BW13" s="179"/>
      <c r="BX13" s="179"/>
      <c r="BY13" s="179"/>
      <c r="BZ13" s="179"/>
      <c r="CA13" s="179"/>
      <c r="CB13" s="179"/>
      <c r="CC13" s="179"/>
      <c r="CD13" s="179"/>
      <c r="CE13" s="179"/>
      <c r="CF13" s="179"/>
      <c r="CG13" s="179"/>
      <c r="CH13" s="179"/>
      <c r="CI13" s="179"/>
      <c r="CJ13" s="179"/>
      <c r="CK13" s="179"/>
      <c r="CL13" s="179"/>
      <c r="CM13" s="180">
        <v>20</v>
      </c>
      <c r="CN13" s="180"/>
      <c r="CO13" s="180"/>
      <c r="CP13" s="180"/>
      <c r="CQ13" s="181" t="s">
        <v>206</v>
      </c>
      <c r="CR13" s="181"/>
      <c r="CS13" s="181"/>
      <c r="CT13" s="181"/>
      <c r="CU13" s="9" t="s">
        <v>3</v>
      </c>
    </row>
    <row r="14" ht="15">
      <c r="CY14" s="11"/>
    </row>
    <row r="15" spans="1:108" ht="16.5">
      <c r="A15" s="191" t="s">
        <v>4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</row>
    <row r="16" spans="1:108" s="4" customFormat="1" ht="16.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3"/>
      <c r="AK16" s="12"/>
      <c r="AL16" s="12"/>
      <c r="AM16" s="13"/>
      <c r="AN16" s="12"/>
      <c r="AO16" s="12"/>
      <c r="AP16" s="12"/>
      <c r="AQ16" s="12"/>
      <c r="AR16" s="12"/>
      <c r="AS16" s="12"/>
      <c r="AT16" s="12"/>
      <c r="AU16" s="12"/>
      <c r="AV16" s="14"/>
      <c r="AW16" s="14"/>
      <c r="AX16" s="14"/>
      <c r="AY16" s="12"/>
      <c r="AZ16" s="12"/>
      <c r="BA16" s="14" t="s">
        <v>49</v>
      </c>
      <c r="BB16" s="192" t="s">
        <v>206</v>
      </c>
      <c r="BC16" s="192"/>
      <c r="BD16" s="192"/>
      <c r="BE16" s="192"/>
      <c r="BF16" s="12" t="s">
        <v>5</v>
      </c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</row>
    <row r="18" spans="93:108" ht="15">
      <c r="CO18" s="178" t="s">
        <v>17</v>
      </c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</row>
    <row r="19" spans="91:108" ht="15" customHeight="1">
      <c r="CM19" s="10" t="s">
        <v>42</v>
      </c>
      <c r="CO19" s="188"/>
      <c r="CP19" s="189"/>
      <c r="CQ19" s="189"/>
      <c r="CR19" s="189"/>
      <c r="CS19" s="189"/>
      <c r="CT19" s="189"/>
      <c r="CU19" s="189"/>
      <c r="CV19" s="189"/>
      <c r="CW19" s="189"/>
      <c r="CX19" s="189"/>
      <c r="CY19" s="189"/>
      <c r="CZ19" s="189"/>
      <c r="DA19" s="189"/>
      <c r="DB19" s="189"/>
      <c r="DC19" s="189"/>
      <c r="DD19" s="190"/>
    </row>
    <row r="20" spans="36:108" ht="15" customHeight="1">
      <c r="AJ20" s="15"/>
      <c r="AK20" s="16" t="s">
        <v>2</v>
      </c>
      <c r="AL20" s="179" t="s">
        <v>208</v>
      </c>
      <c r="AM20" s="179"/>
      <c r="AN20" s="179"/>
      <c r="AO20" s="179"/>
      <c r="AP20" s="15" t="s">
        <v>2</v>
      </c>
      <c r="AQ20" s="15"/>
      <c r="AR20" s="15"/>
      <c r="AS20" s="179" t="s">
        <v>205</v>
      </c>
      <c r="AT20" s="179"/>
      <c r="AU20" s="179"/>
      <c r="AV20" s="179"/>
      <c r="AW20" s="179"/>
      <c r="AX20" s="179"/>
      <c r="AY20" s="179"/>
      <c r="AZ20" s="179"/>
      <c r="BA20" s="179"/>
      <c r="BB20" s="179"/>
      <c r="BC20" s="179"/>
      <c r="BD20" s="179"/>
      <c r="BE20" s="179"/>
      <c r="BF20" s="179"/>
      <c r="BG20" s="179"/>
      <c r="BH20" s="179"/>
      <c r="BI20" s="179"/>
      <c r="BJ20" s="179"/>
      <c r="BK20" s="200">
        <v>20</v>
      </c>
      <c r="BL20" s="200"/>
      <c r="BM20" s="200"/>
      <c r="BN20" s="200"/>
      <c r="BO20" s="201" t="s">
        <v>206</v>
      </c>
      <c r="BP20" s="201"/>
      <c r="BQ20" s="201"/>
      <c r="BR20" s="201"/>
      <c r="BS20" s="15" t="s">
        <v>3</v>
      </c>
      <c r="BT20" s="15"/>
      <c r="BU20" s="15"/>
      <c r="BY20" s="17"/>
      <c r="CM20" s="10" t="s">
        <v>18</v>
      </c>
      <c r="CO20" s="188" t="s">
        <v>207</v>
      </c>
      <c r="CP20" s="189"/>
      <c r="CQ20" s="189"/>
      <c r="CR20" s="189"/>
      <c r="CS20" s="189"/>
      <c r="CT20" s="189"/>
      <c r="CU20" s="189"/>
      <c r="CV20" s="189"/>
      <c r="CW20" s="189"/>
      <c r="CX20" s="189"/>
      <c r="CY20" s="189"/>
      <c r="CZ20" s="189"/>
      <c r="DA20" s="189"/>
      <c r="DB20" s="189"/>
      <c r="DC20" s="189"/>
      <c r="DD20" s="190"/>
    </row>
    <row r="21" spans="77:108" ht="15" customHeight="1">
      <c r="BY21" s="17"/>
      <c r="BZ21" s="17"/>
      <c r="CM21" s="10"/>
      <c r="CO21" s="188"/>
      <c r="CP21" s="189"/>
      <c r="CQ21" s="189"/>
      <c r="CR21" s="189"/>
      <c r="CS21" s="189"/>
      <c r="CT21" s="189"/>
      <c r="CU21" s="189"/>
      <c r="CV21" s="189"/>
      <c r="CW21" s="189"/>
      <c r="CX21" s="189"/>
      <c r="CY21" s="189"/>
      <c r="CZ21" s="189"/>
      <c r="DA21" s="189"/>
      <c r="DB21" s="189"/>
      <c r="DC21" s="189"/>
      <c r="DD21" s="190"/>
    </row>
    <row r="22" spans="77:108" ht="15" customHeight="1">
      <c r="BY22" s="17"/>
      <c r="BZ22" s="17"/>
      <c r="CM22" s="10"/>
      <c r="CO22" s="188"/>
      <c r="CP22" s="189"/>
      <c r="CQ22" s="189"/>
      <c r="CR22" s="189"/>
      <c r="CS22" s="189"/>
      <c r="CT22" s="189"/>
      <c r="CU22" s="189"/>
      <c r="CV22" s="189"/>
      <c r="CW22" s="189"/>
      <c r="CX22" s="189"/>
      <c r="CY22" s="189"/>
      <c r="CZ22" s="189"/>
      <c r="DA22" s="189"/>
      <c r="DB22" s="189"/>
      <c r="DC22" s="189"/>
      <c r="DD22" s="190"/>
    </row>
    <row r="23" spans="1:108" ht="15" customHeight="1">
      <c r="A23" s="18" t="s">
        <v>86</v>
      </c>
      <c r="AH23" s="193" t="s">
        <v>172</v>
      </c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13"/>
      <c r="BY23" s="17"/>
      <c r="CM23" s="10" t="s">
        <v>19</v>
      </c>
      <c r="CO23" s="188" t="s">
        <v>140</v>
      </c>
      <c r="CP23" s="189"/>
      <c r="CQ23" s="189"/>
      <c r="CR23" s="189"/>
      <c r="CS23" s="189"/>
      <c r="CT23" s="189"/>
      <c r="CU23" s="189"/>
      <c r="CV23" s="189"/>
      <c r="CW23" s="189"/>
      <c r="CX23" s="189"/>
      <c r="CY23" s="189"/>
      <c r="CZ23" s="189"/>
      <c r="DA23" s="189"/>
      <c r="DB23" s="189"/>
      <c r="DC23" s="189"/>
      <c r="DD23" s="190"/>
    </row>
    <row r="24" spans="1:108" ht="15" customHeight="1">
      <c r="A24" s="18" t="s">
        <v>87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14"/>
      <c r="V24" s="20"/>
      <c r="W24" s="20"/>
      <c r="X24" s="20"/>
      <c r="Y24" s="20"/>
      <c r="Z24" s="21"/>
      <c r="AA24" s="21"/>
      <c r="AB24" s="21"/>
      <c r="AC24" s="19"/>
      <c r="AD24" s="19"/>
      <c r="AE24" s="19"/>
      <c r="AF24" s="19"/>
      <c r="AG24" s="19"/>
      <c r="AH24" s="193"/>
      <c r="AI24" s="193"/>
      <c r="AJ24" s="193"/>
      <c r="AK24" s="193"/>
      <c r="AL24" s="193"/>
      <c r="AM24" s="193"/>
      <c r="AN24" s="193"/>
      <c r="AO24" s="193"/>
      <c r="AP24" s="193"/>
      <c r="AQ24" s="193"/>
      <c r="AR24" s="193"/>
      <c r="AS24" s="193"/>
      <c r="AT24" s="193"/>
      <c r="AU24" s="193"/>
      <c r="AV24" s="193"/>
      <c r="AW24" s="193"/>
      <c r="AX24" s="193"/>
      <c r="AY24" s="193"/>
      <c r="AZ24" s="193"/>
      <c r="BA24" s="193"/>
      <c r="BB24" s="193"/>
      <c r="BC24" s="193"/>
      <c r="BD24" s="193"/>
      <c r="BE24" s="193"/>
      <c r="BF24" s="193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13"/>
      <c r="BY24" s="17"/>
      <c r="BZ24" s="17"/>
      <c r="CM24" s="22"/>
      <c r="CO24" s="188"/>
      <c r="CP24" s="189"/>
      <c r="CQ24" s="189"/>
      <c r="CR24" s="189"/>
      <c r="CS24" s="189"/>
      <c r="CT24" s="189"/>
      <c r="CU24" s="189"/>
      <c r="CV24" s="189"/>
      <c r="CW24" s="189"/>
      <c r="CX24" s="189"/>
      <c r="CY24" s="189"/>
      <c r="CZ24" s="189"/>
      <c r="DA24" s="189"/>
      <c r="DB24" s="189"/>
      <c r="DC24" s="189"/>
      <c r="DD24" s="190"/>
    </row>
    <row r="25" spans="1:108" ht="15" customHeight="1">
      <c r="A25" s="18" t="s">
        <v>82</v>
      </c>
      <c r="AH25" s="193"/>
      <c r="AI25" s="193"/>
      <c r="AJ25" s="193"/>
      <c r="AK25" s="193"/>
      <c r="AL25" s="193"/>
      <c r="AM25" s="193"/>
      <c r="AN25" s="193"/>
      <c r="AO25" s="193"/>
      <c r="AP25" s="193"/>
      <c r="AQ25" s="193"/>
      <c r="AR25" s="193"/>
      <c r="AS25" s="193"/>
      <c r="AT25" s="193"/>
      <c r="AU25" s="193"/>
      <c r="AV25" s="193"/>
      <c r="AW25" s="193"/>
      <c r="AX25" s="193"/>
      <c r="AY25" s="193"/>
      <c r="AZ25" s="193"/>
      <c r="BA25" s="193"/>
      <c r="BB25" s="193"/>
      <c r="BC25" s="193"/>
      <c r="BD25" s="193"/>
      <c r="BE25" s="193"/>
      <c r="BF25" s="193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13"/>
      <c r="BY25" s="17"/>
      <c r="BZ25" s="17"/>
      <c r="CM25" s="22"/>
      <c r="CO25" s="188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44:108" ht="21" customHeight="1"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Y26" s="17"/>
      <c r="BZ26" s="17"/>
      <c r="CM26" s="10"/>
      <c r="CO26" s="195"/>
      <c r="CP26" s="196"/>
      <c r="CQ26" s="196"/>
      <c r="CR26" s="196"/>
      <c r="CS26" s="196"/>
      <c r="CT26" s="196"/>
      <c r="CU26" s="196"/>
      <c r="CV26" s="196"/>
      <c r="CW26" s="196"/>
      <c r="CX26" s="196"/>
      <c r="CY26" s="196"/>
      <c r="CZ26" s="196"/>
      <c r="DA26" s="196"/>
      <c r="DB26" s="196"/>
      <c r="DC26" s="196"/>
      <c r="DD26" s="197"/>
    </row>
    <row r="27" spans="1:108" s="5" customFormat="1" ht="21" customHeight="1">
      <c r="A27" s="24" t="s">
        <v>50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194" t="s">
        <v>203</v>
      </c>
      <c r="AI27" s="194"/>
      <c r="AJ27" s="194"/>
      <c r="AK27" s="194"/>
      <c r="AL27" s="194"/>
      <c r="AM27" s="194"/>
      <c r="AN27" s="194"/>
      <c r="AO27" s="194"/>
      <c r="AP27" s="194"/>
      <c r="AQ27" s="194"/>
      <c r="AR27" s="194"/>
      <c r="AS27" s="194"/>
      <c r="AT27" s="194"/>
      <c r="AU27" s="194"/>
      <c r="AV27" s="194"/>
      <c r="AW27" s="194"/>
      <c r="AX27" s="194"/>
      <c r="AY27" s="194"/>
      <c r="AZ27" s="194"/>
      <c r="BA27" s="194"/>
      <c r="BB27" s="194"/>
      <c r="BC27" s="194"/>
      <c r="BD27" s="194"/>
      <c r="BE27" s="194"/>
      <c r="BF27" s="194"/>
      <c r="BG27" s="194"/>
      <c r="BH27" s="194"/>
      <c r="BI27" s="194"/>
      <c r="BJ27" s="194"/>
      <c r="BK27" s="194"/>
      <c r="BL27" s="194"/>
      <c r="BM27" s="194"/>
      <c r="BN27" s="194"/>
      <c r="BO27" s="194"/>
      <c r="BP27" s="194"/>
      <c r="BQ27" s="194"/>
      <c r="BR27" s="194"/>
      <c r="BS27" s="194"/>
      <c r="BT27" s="194"/>
      <c r="BU27" s="194"/>
      <c r="BV27" s="194"/>
      <c r="BW27" s="25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6"/>
      <c r="CN27" s="24"/>
      <c r="CO27" s="185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7"/>
    </row>
    <row r="28" spans="1:108" s="5" customFormat="1" ht="21" customHeight="1">
      <c r="A28" s="27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8" t="s">
        <v>20</v>
      </c>
      <c r="CN28" s="24"/>
      <c r="CO28" s="185" t="s">
        <v>156</v>
      </c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7"/>
    </row>
    <row r="29" spans="1:108" s="5" customFormat="1" ht="15">
      <c r="A29" s="27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7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</row>
    <row r="30" spans="1:108" ht="15">
      <c r="A30" s="18" t="s">
        <v>80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115"/>
      <c r="AN30" s="115"/>
      <c r="AO30" s="115"/>
      <c r="AP30" s="115"/>
      <c r="AQ30" s="115"/>
      <c r="AR30" s="115"/>
      <c r="AS30" s="115"/>
      <c r="AT30" s="202" t="s">
        <v>132</v>
      </c>
      <c r="AU30" s="202"/>
      <c r="AV30" s="202"/>
      <c r="AW30" s="202"/>
      <c r="AX30" s="202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2"/>
      <c r="BX30" s="202"/>
      <c r="BY30" s="202"/>
      <c r="BZ30" s="202"/>
      <c r="CA30" s="202"/>
      <c r="CB30" s="202"/>
      <c r="CC30" s="202"/>
      <c r="CD30" s="202"/>
      <c r="CE30" s="202"/>
      <c r="CF30" s="202"/>
      <c r="CG30" s="202"/>
      <c r="CH30" s="202"/>
      <c r="CI30" s="202"/>
      <c r="CJ30" s="202"/>
      <c r="CK30" s="202"/>
      <c r="CL30" s="202"/>
      <c r="CM30" s="202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">
      <c r="A31" s="18" t="s">
        <v>81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115"/>
      <c r="AN31" s="115"/>
      <c r="AO31" s="115"/>
      <c r="AP31" s="115"/>
      <c r="AQ31" s="115"/>
      <c r="AR31" s="115"/>
      <c r="AS31" s="115"/>
      <c r="AT31" s="202"/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2"/>
      <c r="CL31" s="202"/>
      <c r="CM31" s="202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</row>
    <row r="32" spans="1:108" ht="15">
      <c r="A32" s="18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1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</row>
    <row r="33" spans="1:108" ht="15">
      <c r="A33" s="18" t="s">
        <v>51</v>
      </c>
      <c r="AM33" s="113"/>
      <c r="AN33" s="113"/>
      <c r="AO33" s="113"/>
      <c r="AP33" s="113"/>
      <c r="AQ33" s="113"/>
      <c r="AR33" s="113"/>
      <c r="AS33" s="113"/>
      <c r="AT33" s="203" t="s">
        <v>133</v>
      </c>
      <c r="AU33" s="203"/>
      <c r="AV33" s="203"/>
      <c r="AW33" s="203"/>
      <c r="AX33" s="203"/>
      <c r="AY33" s="203"/>
      <c r="AZ33" s="203"/>
      <c r="BA33" s="203"/>
      <c r="BB33" s="203"/>
      <c r="BC33" s="203"/>
      <c r="BD33" s="203"/>
      <c r="BE33" s="203"/>
      <c r="BF33" s="203"/>
      <c r="BG33" s="203"/>
      <c r="BH33" s="203"/>
      <c r="BI33" s="203"/>
      <c r="BJ33" s="203"/>
      <c r="BK33" s="203"/>
      <c r="BL33" s="203"/>
      <c r="BM33" s="203"/>
      <c r="BN33" s="203"/>
      <c r="BO33" s="203"/>
      <c r="BP33" s="203"/>
      <c r="BQ33" s="203"/>
      <c r="BR33" s="203"/>
      <c r="BS33" s="203"/>
      <c r="BT33" s="203"/>
      <c r="BU33" s="203"/>
      <c r="BV33" s="203"/>
      <c r="BW33" s="203"/>
      <c r="BX33" s="203"/>
      <c r="BY33" s="203"/>
      <c r="BZ33" s="203"/>
      <c r="CA33" s="203"/>
      <c r="CB33" s="203"/>
      <c r="CC33" s="203"/>
      <c r="CD33" s="203"/>
      <c r="CE33" s="203"/>
      <c r="CF33" s="203"/>
      <c r="CG33" s="203"/>
      <c r="CH33" s="203"/>
      <c r="CI33" s="203"/>
      <c r="CJ33" s="203"/>
      <c r="CK33" s="203"/>
      <c r="CL33" s="203"/>
      <c r="CM33" s="20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</row>
    <row r="34" spans="1:108" ht="15">
      <c r="A34" s="18" t="s">
        <v>88</v>
      </c>
      <c r="AM34" s="113"/>
      <c r="AN34" s="113"/>
      <c r="AO34" s="113"/>
      <c r="AP34" s="113"/>
      <c r="AQ34" s="113"/>
      <c r="AR34" s="113"/>
      <c r="AS34" s="11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</row>
    <row r="35" spans="1:108" ht="15">
      <c r="A35" s="18" t="s">
        <v>82</v>
      </c>
      <c r="AM35" s="113"/>
      <c r="AN35" s="113"/>
      <c r="AO35" s="113"/>
      <c r="AP35" s="113"/>
      <c r="AQ35" s="113"/>
      <c r="AR35" s="113"/>
      <c r="AS35" s="113"/>
      <c r="AT35" s="203"/>
      <c r="AU35" s="203"/>
      <c r="AV35" s="203"/>
      <c r="AW35" s="203"/>
      <c r="AX35" s="203"/>
      <c r="AY35" s="203"/>
      <c r="AZ35" s="203"/>
      <c r="BA35" s="203"/>
      <c r="BB35" s="203"/>
      <c r="BC35" s="203"/>
      <c r="BD35" s="203"/>
      <c r="BE35" s="203"/>
      <c r="BF35" s="203"/>
      <c r="BG35" s="203"/>
      <c r="BH35" s="203"/>
      <c r="BI35" s="203"/>
      <c r="BJ35" s="203"/>
      <c r="BK35" s="203"/>
      <c r="BL35" s="203"/>
      <c r="BM35" s="203"/>
      <c r="BN35" s="203"/>
      <c r="BO35" s="203"/>
      <c r="BP35" s="203"/>
      <c r="BQ35" s="203"/>
      <c r="BR35" s="203"/>
      <c r="BS35" s="203"/>
      <c r="BT35" s="203"/>
      <c r="BU35" s="203"/>
      <c r="BV35" s="203"/>
      <c r="BW35" s="203"/>
      <c r="BX35" s="203"/>
      <c r="BY35" s="203"/>
      <c r="BZ35" s="203"/>
      <c r="CA35" s="203"/>
      <c r="CB35" s="203"/>
      <c r="CC35" s="203"/>
      <c r="CD35" s="203"/>
      <c r="CE35" s="203"/>
      <c r="CF35" s="203"/>
      <c r="CG35" s="203"/>
      <c r="CH35" s="203"/>
      <c r="CI35" s="203"/>
      <c r="CJ35" s="203"/>
      <c r="CK35" s="203"/>
      <c r="CL35" s="203"/>
      <c r="CM35" s="20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</row>
    <row r="36" ht="15" customHeight="1"/>
    <row r="37" spans="1:108" s="3" customFormat="1" ht="22.5" customHeight="1">
      <c r="A37" s="198" t="s">
        <v>99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  <c r="AE37" s="198"/>
      <c r="AF37" s="198"/>
      <c r="AG37" s="198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  <c r="CD37" s="198"/>
      <c r="CE37" s="198"/>
      <c r="CF37" s="198"/>
      <c r="CG37" s="198"/>
      <c r="CH37" s="198"/>
      <c r="CI37" s="198"/>
      <c r="CJ37" s="198"/>
      <c r="CK37" s="198"/>
      <c r="CL37" s="198"/>
      <c r="CM37" s="198"/>
      <c r="CN37" s="198"/>
      <c r="CO37" s="198"/>
      <c r="CP37" s="198"/>
      <c r="CQ37" s="198"/>
      <c r="CR37" s="198"/>
      <c r="CS37" s="198"/>
      <c r="CT37" s="198"/>
      <c r="CU37" s="198"/>
      <c r="CV37" s="198"/>
      <c r="CW37" s="198"/>
      <c r="CX37" s="198"/>
      <c r="CY37" s="198"/>
      <c r="CZ37" s="198"/>
      <c r="DA37" s="198"/>
      <c r="DB37" s="198"/>
      <c r="DC37" s="198"/>
      <c r="DD37" s="198"/>
    </row>
    <row r="38" spans="1:108" s="3" customFormat="1" ht="19.5" customHeight="1">
      <c r="A38" s="116" t="s">
        <v>173</v>
      </c>
      <c r="B38" s="148"/>
      <c r="C38" s="148"/>
      <c r="D38" s="148"/>
      <c r="E38" s="148"/>
      <c r="F38" s="148"/>
      <c r="G38" s="148"/>
      <c r="H38" s="148"/>
      <c r="I38" s="148"/>
      <c r="J38" s="148"/>
      <c r="K38" s="148"/>
      <c r="L38" s="148"/>
      <c r="M38" s="148"/>
      <c r="N38" s="148"/>
      <c r="O38" s="148"/>
      <c r="P38" s="148"/>
      <c r="Q38" s="148"/>
      <c r="R38" s="148"/>
      <c r="S38" s="148"/>
      <c r="T38" s="148"/>
      <c r="U38" s="148"/>
      <c r="V38" s="148"/>
      <c r="W38" s="148"/>
      <c r="X38" s="148"/>
      <c r="Y38" s="148"/>
      <c r="Z38" s="148"/>
      <c r="AA38" s="148"/>
      <c r="AB38" s="148"/>
      <c r="AC38" s="148"/>
      <c r="AD38" s="148"/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48"/>
      <c r="AW38" s="148"/>
      <c r="AX38" s="148"/>
      <c r="AY38" s="148"/>
      <c r="AZ38" s="148"/>
      <c r="BA38" s="148"/>
      <c r="BB38" s="148"/>
      <c r="BC38" s="148"/>
      <c r="BD38" s="148"/>
      <c r="BE38" s="148"/>
      <c r="BF38" s="148"/>
      <c r="BG38" s="148"/>
      <c r="BH38" s="148"/>
      <c r="BI38" s="148"/>
      <c r="BJ38" s="148"/>
      <c r="BK38" s="148"/>
      <c r="BL38" s="148"/>
      <c r="BM38" s="148"/>
      <c r="BN38" s="148"/>
      <c r="BO38" s="148"/>
      <c r="BP38" s="148"/>
      <c r="BQ38" s="148"/>
      <c r="BR38" s="148"/>
      <c r="BS38" s="148"/>
      <c r="BT38" s="148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8"/>
      <c r="CL38" s="148"/>
      <c r="CM38" s="117"/>
      <c r="CN38" s="117"/>
      <c r="CO38" s="117"/>
      <c r="CP38" s="117"/>
      <c r="CQ38" s="117"/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</row>
    <row r="39" spans="1:108" ht="162" customHeight="1">
      <c r="A39" s="174" t="s">
        <v>174</v>
      </c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  <c r="AS39" s="174"/>
      <c r="AT39" s="174"/>
      <c r="AU39" s="174"/>
      <c r="AV39" s="174"/>
      <c r="AW39" s="174"/>
      <c r="AX39" s="174"/>
      <c r="AY39" s="174"/>
      <c r="AZ39" s="174"/>
      <c r="BA39" s="174"/>
      <c r="BB39" s="174"/>
      <c r="BC39" s="174"/>
      <c r="BD39" s="174"/>
      <c r="BE39" s="174"/>
      <c r="BF39" s="174"/>
      <c r="BG39" s="174"/>
      <c r="BH39" s="174"/>
      <c r="BI39" s="174"/>
      <c r="BJ39" s="174"/>
      <c r="BK39" s="174"/>
      <c r="BL39" s="174"/>
      <c r="BM39" s="174"/>
      <c r="BN39" s="174"/>
      <c r="BO39" s="174"/>
      <c r="BP39" s="174"/>
      <c r="BQ39" s="174"/>
      <c r="BR39" s="174"/>
      <c r="BS39" s="174"/>
      <c r="BT39" s="174"/>
      <c r="BU39" s="174"/>
      <c r="BV39" s="174"/>
      <c r="BW39" s="174"/>
      <c r="BX39" s="174"/>
      <c r="BY39" s="174"/>
      <c r="BZ39" s="174"/>
      <c r="CA39" s="174"/>
      <c r="CB39" s="174"/>
      <c r="CC39" s="174"/>
      <c r="CD39" s="174"/>
      <c r="CE39" s="174"/>
      <c r="CF39" s="174"/>
      <c r="CG39" s="174"/>
      <c r="CH39" s="174"/>
      <c r="CI39" s="174"/>
      <c r="CJ39" s="174"/>
      <c r="CK39" s="174"/>
      <c r="CL39" s="174"/>
      <c r="CM39" s="174"/>
      <c r="CN39" s="174"/>
      <c r="CO39" s="174"/>
      <c r="CP39" s="174"/>
      <c r="CQ39" s="174"/>
      <c r="CR39" s="174"/>
      <c r="CS39" s="174"/>
      <c r="CT39" s="174"/>
      <c r="CU39" s="174"/>
      <c r="CV39" s="174"/>
      <c r="CW39" s="174"/>
      <c r="CX39" s="174"/>
      <c r="CY39" s="174"/>
      <c r="CZ39" s="174"/>
      <c r="DA39" s="174"/>
      <c r="DB39" s="174"/>
      <c r="DC39" s="174"/>
      <c r="DD39" s="174"/>
    </row>
    <row r="40" spans="1:108" ht="1.5" customHeight="1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199"/>
      <c r="Z40" s="199"/>
      <c r="AA40" s="199"/>
      <c r="AB40" s="199"/>
      <c r="AC40" s="199"/>
      <c r="AD40" s="199"/>
      <c r="AE40" s="199"/>
      <c r="AF40" s="199"/>
      <c r="AG40" s="199"/>
      <c r="AH40" s="199"/>
      <c r="AI40" s="199"/>
      <c r="AJ40" s="199"/>
      <c r="AK40" s="199"/>
      <c r="AL40" s="199"/>
      <c r="AM40" s="199"/>
      <c r="AN40" s="199"/>
      <c r="AO40" s="199"/>
      <c r="AP40" s="199"/>
      <c r="AQ40" s="199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199"/>
      <c r="BQ40" s="199"/>
      <c r="BR40" s="199"/>
      <c r="BS40" s="199"/>
      <c r="BT40" s="199"/>
      <c r="BU40" s="199"/>
      <c r="BV40" s="199"/>
      <c r="BW40" s="199"/>
      <c r="BX40" s="199"/>
      <c r="BY40" s="199"/>
      <c r="BZ40" s="199"/>
      <c r="CA40" s="199"/>
      <c r="CB40" s="199"/>
      <c r="CC40" s="199"/>
      <c r="CD40" s="199"/>
      <c r="CE40" s="199"/>
      <c r="CF40" s="199"/>
      <c r="CG40" s="199"/>
      <c r="CH40" s="199"/>
      <c r="CI40" s="199"/>
      <c r="CJ40" s="199"/>
      <c r="CK40" s="199"/>
      <c r="CL40" s="199"/>
      <c r="CM40" s="199"/>
      <c r="CN40" s="199"/>
      <c r="CO40" s="199"/>
      <c r="CP40" s="199"/>
      <c r="CQ40" s="199"/>
      <c r="CR40" s="199"/>
      <c r="CS40" s="199"/>
      <c r="CT40" s="199"/>
      <c r="CU40" s="199"/>
      <c r="CV40" s="199"/>
      <c r="CW40" s="199"/>
      <c r="CX40" s="199"/>
      <c r="CY40" s="199"/>
      <c r="CZ40" s="199"/>
      <c r="DA40" s="199"/>
      <c r="DB40" s="199"/>
      <c r="DC40" s="199"/>
      <c r="DD40" s="199"/>
    </row>
    <row r="41" spans="1:111" ht="15" customHeight="1">
      <c r="A41" s="118" t="s">
        <v>89</v>
      </c>
      <c r="B41" s="18"/>
      <c r="C41" s="18"/>
      <c r="D41" s="146"/>
      <c r="E41" s="146"/>
      <c r="F41" s="146"/>
      <c r="G41" s="146"/>
      <c r="H41" s="146"/>
      <c r="I41" s="146"/>
      <c r="J41" s="146"/>
      <c r="K41" s="146"/>
      <c r="L41" s="146"/>
      <c r="M41" s="146"/>
      <c r="N41" s="146"/>
      <c r="O41" s="146"/>
      <c r="P41" s="146"/>
      <c r="Q41" s="146"/>
      <c r="R41" s="146"/>
      <c r="S41" s="146"/>
      <c r="T41" s="146"/>
      <c r="U41" s="146"/>
      <c r="V41" s="146"/>
      <c r="W41" s="146"/>
      <c r="X41" s="146"/>
      <c r="Y41" s="146"/>
      <c r="Z41" s="146"/>
      <c r="AA41" s="146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146"/>
      <c r="AP41" s="146"/>
      <c r="AQ41" s="146"/>
      <c r="AR41" s="146"/>
      <c r="AS41" s="146"/>
      <c r="AT41" s="146"/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H41" s="146"/>
      <c r="BI41" s="146"/>
      <c r="BJ41" s="146"/>
      <c r="BK41" s="146"/>
      <c r="BL41" s="146"/>
      <c r="BM41" s="146"/>
      <c r="BN41" s="146"/>
      <c r="BO41" s="146"/>
      <c r="BP41" s="146"/>
      <c r="BQ41" s="146"/>
      <c r="BR41" s="146"/>
      <c r="BS41" s="146"/>
      <c r="BT41" s="146"/>
      <c r="BU41" s="146"/>
      <c r="BV41" s="146"/>
      <c r="BW41" s="146"/>
      <c r="BX41" s="146"/>
      <c r="BY41" s="146"/>
      <c r="BZ41" s="146"/>
      <c r="CA41" s="146"/>
      <c r="CB41" s="146"/>
      <c r="CC41" s="146"/>
      <c r="CD41" s="146"/>
      <c r="CE41" s="146"/>
      <c r="CF41" s="146"/>
      <c r="CG41" s="146"/>
      <c r="CH41" s="146"/>
      <c r="CI41" s="146"/>
      <c r="CJ41" s="146"/>
      <c r="CK41" s="146"/>
      <c r="CL41" s="146"/>
      <c r="CM41" s="146"/>
      <c r="CN41" s="146"/>
      <c r="CO41" s="146"/>
      <c r="CP41" s="146"/>
      <c r="CQ41" s="146"/>
      <c r="CR41" s="146"/>
      <c r="CS41" s="146"/>
      <c r="CT41" s="146"/>
      <c r="CU41" s="146"/>
      <c r="CV41" s="146"/>
      <c r="CW41" s="146"/>
      <c r="CX41" s="146"/>
      <c r="CY41" s="146"/>
      <c r="CZ41" s="146"/>
      <c r="DA41" s="146"/>
      <c r="DB41" s="146"/>
      <c r="DC41" s="146"/>
      <c r="DD41" s="146"/>
      <c r="DE41" s="147"/>
      <c r="DF41" s="147"/>
      <c r="DG41" s="147"/>
    </row>
    <row r="42" spans="1:108" ht="255.75" customHeight="1">
      <c r="A42" s="174" t="s">
        <v>175</v>
      </c>
      <c r="B42" s="174"/>
      <c r="C42" s="174"/>
      <c r="D42" s="174"/>
      <c r="E42" s="174"/>
      <c r="F42" s="174"/>
      <c r="G42" s="174"/>
      <c r="H42" s="174"/>
      <c r="I42" s="174"/>
      <c r="J42" s="174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  <c r="AD42" s="174"/>
      <c r="AE42" s="174"/>
      <c r="AF42" s="174"/>
      <c r="AG42" s="174"/>
      <c r="AH42" s="174"/>
      <c r="AI42" s="174"/>
      <c r="AJ42" s="174"/>
      <c r="AK42" s="174"/>
      <c r="AL42" s="174"/>
      <c r="AM42" s="174"/>
      <c r="AN42" s="174"/>
      <c r="AO42" s="174"/>
      <c r="AP42" s="174"/>
      <c r="AQ42" s="174"/>
      <c r="AR42" s="174"/>
      <c r="AS42" s="174"/>
      <c r="AT42" s="174"/>
      <c r="AU42" s="174"/>
      <c r="AV42" s="174"/>
      <c r="AW42" s="174"/>
      <c r="AX42" s="174"/>
      <c r="AY42" s="174"/>
      <c r="AZ42" s="174"/>
      <c r="BA42" s="174"/>
      <c r="BB42" s="174"/>
      <c r="BC42" s="174"/>
      <c r="BD42" s="174"/>
      <c r="BE42" s="174"/>
      <c r="BF42" s="174"/>
      <c r="BG42" s="174"/>
      <c r="BH42" s="174"/>
      <c r="BI42" s="174"/>
      <c r="BJ42" s="174"/>
      <c r="BK42" s="174"/>
      <c r="BL42" s="174"/>
      <c r="BM42" s="174"/>
      <c r="BN42" s="174"/>
      <c r="BO42" s="174"/>
      <c r="BP42" s="174"/>
      <c r="BQ42" s="174"/>
      <c r="BR42" s="174"/>
      <c r="BS42" s="174"/>
      <c r="BT42" s="174"/>
      <c r="BU42" s="174"/>
      <c r="BV42" s="174"/>
      <c r="BW42" s="174"/>
      <c r="BX42" s="174"/>
      <c r="BY42" s="174"/>
      <c r="BZ42" s="174"/>
      <c r="CA42" s="174"/>
      <c r="CB42" s="174"/>
      <c r="CC42" s="174"/>
      <c r="CD42" s="174"/>
      <c r="CE42" s="174"/>
      <c r="CF42" s="174"/>
      <c r="CG42" s="174"/>
      <c r="CH42" s="174"/>
      <c r="CI42" s="174"/>
      <c r="CJ42" s="174"/>
      <c r="CK42" s="174"/>
      <c r="CL42" s="174"/>
      <c r="CM42" s="174"/>
      <c r="CN42" s="174"/>
      <c r="CO42" s="174"/>
      <c r="CP42" s="174"/>
      <c r="CQ42" s="174"/>
      <c r="CR42" s="174"/>
      <c r="CS42" s="174"/>
      <c r="CT42" s="174"/>
      <c r="CU42" s="174"/>
      <c r="CV42" s="174"/>
      <c r="CW42" s="174"/>
      <c r="CX42" s="174"/>
      <c r="CY42" s="174"/>
      <c r="CZ42" s="174"/>
      <c r="DA42" s="174"/>
      <c r="DB42" s="174"/>
      <c r="DC42" s="174"/>
      <c r="DD42" s="174"/>
    </row>
    <row r="43" spans="1:108" ht="15">
      <c r="A43" s="149" t="s">
        <v>52</v>
      </c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150"/>
      <c r="BP43" s="150"/>
      <c r="BQ43" s="150"/>
      <c r="BR43" s="150"/>
      <c r="BS43" s="150"/>
      <c r="BT43" s="150"/>
      <c r="BU43" s="150"/>
      <c r="BV43" s="150"/>
      <c r="BW43" s="150"/>
      <c r="BX43" s="150"/>
      <c r="BY43" s="119"/>
      <c r="BZ43" s="119"/>
      <c r="CA43" s="119"/>
      <c r="CB43" s="119"/>
      <c r="CC43" s="119"/>
      <c r="CD43" s="119"/>
      <c r="CE43" s="119"/>
      <c r="CF43" s="119"/>
      <c r="CG43" s="119"/>
      <c r="CH43" s="119"/>
      <c r="CI43" s="119"/>
      <c r="CJ43" s="119"/>
      <c r="CK43" s="119"/>
      <c r="CL43" s="119"/>
      <c r="CM43" s="119"/>
      <c r="CN43" s="119"/>
      <c r="CO43" s="119"/>
      <c r="CP43" s="119"/>
      <c r="CQ43" s="119"/>
      <c r="CR43" s="119"/>
      <c r="CS43" s="119"/>
      <c r="CT43" s="119"/>
      <c r="CU43" s="119"/>
      <c r="CV43" s="119"/>
      <c r="CW43" s="119"/>
      <c r="CX43" s="119"/>
      <c r="CY43" s="119"/>
      <c r="CZ43" s="119"/>
      <c r="DA43" s="119"/>
      <c r="DB43" s="119"/>
      <c r="DC43" s="119"/>
      <c r="DD43" s="119"/>
    </row>
    <row r="44" spans="1:108" ht="310.5" customHeight="1">
      <c r="A44" s="174" t="s">
        <v>176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  <c r="AO44" s="174"/>
      <c r="AP44" s="174"/>
      <c r="AQ44" s="174"/>
      <c r="AR44" s="174"/>
      <c r="AS44" s="174"/>
      <c r="AT44" s="174"/>
      <c r="AU44" s="174"/>
      <c r="AV44" s="174"/>
      <c r="AW44" s="174"/>
      <c r="AX44" s="174"/>
      <c r="AY44" s="174"/>
      <c r="AZ44" s="174"/>
      <c r="BA44" s="174"/>
      <c r="BB44" s="174"/>
      <c r="BC44" s="174"/>
      <c r="BD44" s="174"/>
      <c r="BE44" s="174"/>
      <c r="BF44" s="174"/>
      <c r="BG44" s="174"/>
      <c r="BH44" s="174"/>
      <c r="BI44" s="174"/>
      <c r="BJ44" s="174"/>
      <c r="BK44" s="174"/>
      <c r="BL44" s="174"/>
      <c r="BM44" s="174"/>
      <c r="BN44" s="174"/>
      <c r="BO44" s="174"/>
      <c r="BP44" s="174"/>
      <c r="BQ44" s="174"/>
      <c r="BR44" s="174"/>
      <c r="BS44" s="174"/>
      <c r="BT44" s="174"/>
      <c r="BU44" s="174"/>
      <c r="BV44" s="174"/>
      <c r="BW44" s="174"/>
      <c r="BX44" s="174"/>
      <c r="BY44" s="174"/>
      <c r="BZ44" s="174"/>
      <c r="CA44" s="174"/>
      <c r="CB44" s="174"/>
      <c r="CC44" s="174"/>
      <c r="CD44" s="174"/>
      <c r="CE44" s="174"/>
      <c r="CF44" s="174"/>
      <c r="CG44" s="174"/>
      <c r="CH44" s="174"/>
      <c r="CI44" s="174"/>
      <c r="CJ44" s="174"/>
      <c r="CK44" s="174"/>
      <c r="CL44" s="174"/>
      <c r="CM44" s="174"/>
      <c r="CN44" s="174"/>
      <c r="CO44" s="174"/>
      <c r="CP44" s="174"/>
      <c r="CQ44" s="174"/>
      <c r="CR44" s="174"/>
      <c r="CS44" s="174"/>
      <c r="CT44" s="174"/>
      <c r="CU44" s="174"/>
      <c r="CV44" s="174"/>
      <c r="CW44" s="174"/>
      <c r="CX44" s="174"/>
      <c r="CY44" s="174"/>
      <c r="CZ44" s="174"/>
      <c r="DA44" s="174"/>
      <c r="DB44" s="174"/>
      <c r="DC44" s="174"/>
      <c r="DD44" s="174"/>
    </row>
  </sheetData>
  <sheetProtection/>
  <mergeCells count="37">
    <mergeCell ref="A44:DD44"/>
    <mergeCell ref="A42:DD42"/>
    <mergeCell ref="A37:DD37"/>
    <mergeCell ref="CO20:DD20"/>
    <mergeCell ref="CO27:DD27"/>
    <mergeCell ref="A40:DD40"/>
    <mergeCell ref="BK20:BN20"/>
    <mergeCell ref="BO20:BR20"/>
    <mergeCell ref="AT30:CM31"/>
    <mergeCell ref="AT33:CM35"/>
    <mergeCell ref="A15:DD15"/>
    <mergeCell ref="BB16:BE16"/>
    <mergeCell ref="AH23:BV25"/>
    <mergeCell ref="AH27:BV27"/>
    <mergeCell ref="CO26:DD26"/>
    <mergeCell ref="CO24:DD24"/>
    <mergeCell ref="CO25:DD25"/>
    <mergeCell ref="CO28:DD28"/>
    <mergeCell ref="AL20:AO20"/>
    <mergeCell ref="AS20:BJ20"/>
    <mergeCell ref="BY12:DD12"/>
    <mergeCell ref="CO18:DD18"/>
    <mergeCell ref="CO19:DD19"/>
    <mergeCell ref="CO21:DD21"/>
    <mergeCell ref="CO22:DD22"/>
    <mergeCell ref="CO23:DD23"/>
    <mergeCell ref="BN13:BQ13"/>
    <mergeCell ref="A39:DD39"/>
    <mergeCell ref="BE8:DD8"/>
    <mergeCell ref="BE11:BX11"/>
    <mergeCell ref="BE12:BX12"/>
    <mergeCell ref="BY11:DD11"/>
    <mergeCell ref="BU13:CL13"/>
    <mergeCell ref="CM13:CP13"/>
    <mergeCell ref="CQ13:CT13"/>
    <mergeCell ref="BE10:DD10"/>
    <mergeCell ref="BE9:DG9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9" max="111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O78"/>
  <sheetViews>
    <sheetView view="pageBreakPreview" zoomScaleSheetLayoutView="100" zoomScalePageLayoutView="0" workbookViewId="0" topLeftCell="A37">
      <selection activeCell="BU44" sqref="BU44:DD55"/>
    </sheetView>
  </sheetViews>
  <sheetFormatPr defaultColWidth="0.875" defaultRowHeight="12.75"/>
  <cols>
    <col min="1" max="72" width="0.875" style="9" customWidth="1"/>
    <col min="73" max="86" width="0.875" style="151" customWidth="1"/>
    <col min="87" max="87" width="10.625" style="151" bestFit="1" customWidth="1"/>
    <col min="88" max="108" width="0.875" style="151" customWidth="1"/>
    <col min="109" max="125" width="0.875" style="1" customWidth="1"/>
    <col min="126" max="126" width="13.875" style="1" customWidth="1"/>
    <col min="127" max="139" width="0.875" style="1" customWidth="1"/>
    <col min="140" max="140" width="10.75390625" style="1" bestFit="1" customWidth="1"/>
    <col min="141" max="16384" width="0.875" style="1" customWidth="1"/>
  </cols>
  <sheetData>
    <row r="1" ht="3" customHeight="1"/>
    <row r="2" spans="1:108" ht="30" customHeight="1">
      <c r="A2" s="204" t="s">
        <v>90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4"/>
      <c r="AL2" s="204"/>
      <c r="AM2" s="204"/>
      <c r="AN2" s="204"/>
      <c r="AO2" s="204"/>
      <c r="AP2" s="204"/>
      <c r="AQ2" s="204"/>
      <c r="AR2" s="204"/>
      <c r="AS2" s="204"/>
      <c r="AT2" s="204"/>
      <c r="AU2" s="204"/>
      <c r="AV2" s="204"/>
      <c r="AW2" s="204"/>
      <c r="AX2" s="204"/>
      <c r="AY2" s="204"/>
      <c r="AZ2" s="204"/>
      <c r="BA2" s="204"/>
      <c r="BB2" s="204"/>
      <c r="BC2" s="204"/>
      <c r="BD2" s="204"/>
      <c r="BE2" s="204"/>
      <c r="BF2" s="204"/>
      <c r="BG2" s="204"/>
      <c r="BH2" s="204"/>
      <c r="BI2" s="204"/>
      <c r="BJ2" s="204"/>
      <c r="BK2" s="204"/>
      <c r="BL2" s="204"/>
      <c r="BM2" s="204"/>
      <c r="BN2" s="204"/>
      <c r="BO2" s="204"/>
      <c r="BP2" s="204"/>
      <c r="BQ2" s="204"/>
      <c r="BR2" s="204"/>
      <c r="BS2" s="204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</row>
    <row r="3" ht="7.5" customHeight="1"/>
    <row r="4" spans="1:108" ht="15.75">
      <c r="A4" s="214" t="s">
        <v>0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6"/>
      <c r="BU4" s="209" t="s">
        <v>6</v>
      </c>
      <c r="BV4" s="210"/>
      <c r="BW4" s="210"/>
      <c r="BX4" s="210"/>
      <c r="BY4" s="210"/>
      <c r="BZ4" s="210"/>
      <c r="CA4" s="210"/>
      <c r="CB4" s="210"/>
      <c r="CC4" s="210"/>
      <c r="CD4" s="210"/>
      <c r="CE4" s="210"/>
      <c r="CF4" s="210"/>
      <c r="CG4" s="210"/>
      <c r="CH4" s="210"/>
      <c r="CI4" s="210"/>
      <c r="CJ4" s="210"/>
      <c r="CK4" s="210"/>
      <c r="CL4" s="210"/>
      <c r="CM4" s="210"/>
      <c r="CN4" s="210"/>
      <c r="CO4" s="210"/>
      <c r="CP4" s="210"/>
      <c r="CQ4" s="210"/>
      <c r="CR4" s="210"/>
      <c r="CS4" s="210"/>
      <c r="CT4" s="210"/>
      <c r="CU4" s="210"/>
      <c r="CV4" s="210"/>
      <c r="CW4" s="210"/>
      <c r="CX4" s="210"/>
      <c r="CY4" s="210"/>
      <c r="CZ4" s="210"/>
      <c r="DA4" s="210"/>
      <c r="DB4" s="210"/>
      <c r="DC4" s="210"/>
      <c r="DD4" s="211"/>
    </row>
    <row r="5" spans="1:108" s="3" customFormat="1" ht="15" customHeight="1">
      <c r="A5" s="120"/>
      <c r="B5" s="212" t="s">
        <v>7</v>
      </c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212"/>
      <c r="P5" s="212"/>
      <c r="Q5" s="212"/>
      <c r="R5" s="212"/>
      <c r="S5" s="212"/>
      <c r="T5" s="212"/>
      <c r="U5" s="212"/>
      <c r="V5" s="212"/>
      <c r="W5" s="212"/>
      <c r="X5" s="212"/>
      <c r="Y5" s="212"/>
      <c r="Z5" s="212"/>
      <c r="AA5" s="212"/>
      <c r="AB5" s="212"/>
      <c r="AC5" s="212"/>
      <c r="AD5" s="212"/>
      <c r="AE5" s="212"/>
      <c r="AF5" s="212"/>
      <c r="AG5" s="212"/>
      <c r="AH5" s="212"/>
      <c r="AI5" s="212"/>
      <c r="AJ5" s="212"/>
      <c r="AK5" s="212"/>
      <c r="AL5" s="212"/>
      <c r="AM5" s="212"/>
      <c r="AN5" s="212"/>
      <c r="AO5" s="212"/>
      <c r="AP5" s="212"/>
      <c r="AQ5" s="212"/>
      <c r="AR5" s="212"/>
      <c r="AS5" s="212"/>
      <c r="AT5" s="212"/>
      <c r="AU5" s="212"/>
      <c r="AV5" s="212"/>
      <c r="AW5" s="212"/>
      <c r="AX5" s="212"/>
      <c r="AY5" s="212"/>
      <c r="AZ5" s="212"/>
      <c r="BA5" s="212"/>
      <c r="BB5" s="212"/>
      <c r="BC5" s="212"/>
      <c r="BD5" s="212"/>
      <c r="BE5" s="212"/>
      <c r="BF5" s="212"/>
      <c r="BG5" s="212"/>
      <c r="BH5" s="212"/>
      <c r="BI5" s="212"/>
      <c r="BJ5" s="212"/>
      <c r="BK5" s="212"/>
      <c r="BL5" s="212"/>
      <c r="BM5" s="212"/>
      <c r="BN5" s="212"/>
      <c r="BO5" s="212"/>
      <c r="BP5" s="212"/>
      <c r="BQ5" s="212"/>
      <c r="BR5" s="212"/>
      <c r="BS5" s="212"/>
      <c r="BT5" s="213"/>
      <c r="BU5" s="222">
        <v>97464820.88</v>
      </c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223"/>
      <c r="CX5" s="223"/>
      <c r="CY5" s="223"/>
      <c r="CZ5" s="223"/>
      <c r="DA5" s="223"/>
      <c r="DB5" s="223"/>
      <c r="DC5" s="223"/>
      <c r="DD5" s="224"/>
    </row>
    <row r="6" spans="1:108" ht="15.75">
      <c r="A6" s="121"/>
      <c r="B6" s="205" t="s">
        <v>1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P6" s="205"/>
      <c r="AQ6" s="205"/>
      <c r="AR6" s="205"/>
      <c r="AS6" s="205"/>
      <c r="AT6" s="205"/>
      <c r="AU6" s="205"/>
      <c r="AV6" s="205"/>
      <c r="AW6" s="205"/>
      <c r="AX6" s="205"/>
      <c r="AY6" s="205"/>
      <c r="AZ6" s="205"/>
      <c r="BA6" s="205"/>
      <c r="BB6" s="205"/>
      <c r="BC6" s="205"/>
      <c r="BD6" s="205"/>
      <c r="BE6" s="205"/>
      <c r="BF6" s="205"/>
      <c r="BG6" s="205"/>
      <c r="BH6" s="205"/>
      <c r="BI6" s="205"/>
      <c r="BJ6" s="205"/>
      <c r="BK6" s="205"/>
      <c r="BL6" s="205"/>
      <c r="BM6" s="205"/>
      <c r="BN6" s="205"/>
      <c r="BO6" s="205"/>
      <c r="BP6" s="205"/>
      <c r="BQ6" s="205"/>
      <c r="BR6" s="205"/>
      <c r="BS6" s="205"/>
      <c r="BT6" s="206"/>
      <c r="BU6" s="244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6"/>
    </row>
    <row r="7" spans="1:108" ht="30" customHeight="1">
      <c r="A7" s="122"/>
      <c r="B7" s="207" t="s">
        <v>91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  <c r="X7" s="207"/>
      <c r="Y7" s="207"/>
      <c r="Z7" s="207"/>
      <c r="AA7" s="207"/>
      <c r="AB7" s="207"/>
      <c r="AC7" s="207"/>
      <c r="AD7" s="207"/>
      <c r="AE7" s="207"/>
      <c r="AF7" s="207"/>
      <c r="AG7" s="207"/>
      <c r="AH7" s="207"/>
      <c r="AI7" s="207"/>
      <c r="AJ7" s="207"/>
      <c r="AK7" s="207"/>
      <c r="AL7" s="207"/>
      <c r="AM7" s="207"/>
      <c r="AN7" s="207"/>
      <c r="AO7" s="207"/>
      <c r="AP7" s="207"/>
      <c r="AQ7" s="207"/>
      <c r="AR7" s="207"/>
      <c r="AS7" s="207"/>
      <c r="AT7" s="207"/>
      <c r="AU7" s="207"/>
      <c r="AV7" s="207"/>
      <c r="AW7" s="207"/>
      <c r="AX7" s="207"/>
      <c r="AY7" s="207"/>
      <c r="AZ7" s="207"/>
      <c r="BA7" s="207"/>
      <c r="BB7" s="207"/>
      <c r="BC7" s="207"/>
      <c r="BD7" s="207"/>
      <c r="BE7" s="207"/>
      <c r="BF7" s="207"/>
      <c r="BG7" s="207"/>
      <c r="BH7" s="207"/>
      <c r="BI7" s="207"/>
      <c r="BJ7" s="207"/>
      <c r="BK7" s="207"/>
      <c r="BL7" s="207"/>
      <c r="BM7" s="207"/>
      <c r="BN7" s="207"/>
      <c r="BO7" s="207"/>
      <c r="BP7" s="207"/>
      <c r="BQ7" s="207"/>
      <c r="BR7" s="207"/>
      <c r="BS7" s="207"/>
      <c r="BT7" s="208"/>
      <c r="BU7" s="247">
        <v>76308722.31</v>
      </c>
      <c r="BV7" s="248"/>
      <c r="BW7" s="248"/>
      <c r="BX7" s="248"/>
      <c r="BY7" s="248"/>
      <c r="BZ7" s="248"/>
      <c r="CA7" s="248"/>
      <c r="CB7" s="248"/>
      <c r="CC7" s="248"/>
      <c r="CD7" s="248"/>
      <c r="CE7" s="248"/>
      <c r="CF7" s="248"/>
      <c r="CG7" s="248"/>
      <c r="CH7" s="248"/>
      <c r="CI7" s="248"/>
      <c r="CJ7" s="248"/>
      <c r="CK7" s="248"/>
      <c r="CL7" s="248"/>
      <c r="CM7" s="248"/>
      <c r="CN7" s="248"/>
      <c r="CO7" s="248"/>
      <c r="CP7" s="248"/>
      <c r="CQ7" s="248"/>
      <c r="CR7" s="248"/>
      <c r="CS7" s="248"/>
      <c r="CT7" s="248"/>
      <c r="CU7" s="248"/>
      <c r="CV7" s="248"/>
      <c r="CW7" s="248"/>
      <c r="CX7" s="248"/>
      <c r="CY7" s="248"/>
      <c r="CZ7" s="248"/>
      <c r="DA7" s="248"/>
      <c r="DB7" s="248"/>
      <c r="DC7" s="248"/>
      <c r="DD7" s="249"/>
    </row>
    <row r="8" spans="1:108" ht="15.75">
      <c r="A8" s="121"/>
      <c r="B8" s="220" t="s">
        <v>8</v>
      </c>
      <c r="C8" s="220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220"/>
      <c r="S8" s="220"/>
      <c r="T8" s="220"/>
      <c r="U8" s="220"/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L8" s="220"/>
      <c r="AM8" s="220"/>
      <c r="AN8" s="220"/>
      <c r="AO8" s="220"/>
      <c r="AP8" s="220"/>
      <c r="AQ8" s="220"/>
      <c r="AR8" s="220"/>
      <c r="AS8" s="220"/>
      <c r="AT8" s="220"/>
      <c r="AU8" s="220"/>
      <c r="AV8" s="220"/>
      <c r="AW8" s="220"/>
      <c r="AX8" s="220"/>
      <c r="AY8" s="220"/>
      <c r="AZ8" s="220"/>
      <c r="BA8" s="220"/>
      <c r="BB8" s="220"/>
      <c r="BC8" s="220"/>
      <c r="BD8" s="220"/>
      <c r="BE8" s="220"/>
      <c r="BF8" s="220"/>
      <c r="BG8" s="220"/>
      <c r="BH8" s="220"/>
      <c r="BI8" s="220"/>
      <c r="BJ8" s="220"/>
      <c r="BK8" s="220"/>
      <c r="BL8" s="220"/>
      <c r="BM8" s="220"/>
      <c r="BN8" s="220"/>
      <c r="BO8" s="220"/>
      <c r="BP8" s="220"/>
      <c r="BQ8" s="220"/>
      <c r="BR8" s="220"/>
      <c r="BS8" s="220"/>
      <c r="BT8" s="221"/>
      <c r="BU8" s="247"/>
      <c r="BV8" s="248"/>
      <c r="BW8" s="248"/>
      <c r="BX8" s="248"/>
      <c r="BY8" s="248"/>
      <c r="BZ8" s="248"/>
      <c r="CA8" s="248"/>
      <c r="CB8" s="248"/>
      <c r="CC8" s="248"/>
      <c r="CD8" s="248"/>
      <c r="CE8" s="248"/>
      <c r="CF8" s="248"/>
      <c r="CG8" s="248"/>
      <c r="CH8" s="248"/>
      <c r="CI8" s="248"/>
      <c r="CJ8" s="248"/>
      <c r="CK8" s="248"/>
      <c r="CL8" s="248"/>
      <c r="CM8" s="248"/>
      <c r="CN8" s="248"/>
      <c r="CO8" s="248"/>
      <c r="CP8" s="248"/>
      <c r="CQ8" s="248"/>
      <c r="CR8" s="248"/>
      <c r="CS8" s="248"/>
      <c r="CT8" s="248"/>
      <c r="CU8" s="248"/>
      <c r="CV8" s="248"/>
      <c r="CW8" s="248"/>
      <c r="CX8" s="248"/>
      <c r="CY8" s="248"/>
      <c r="CZ8" s="248"/>
      <c r="DA8" s="248"/>
      <c r="DB8" s="248"/>
      <c r="DC8" s="248"/>
      <c r="DD8" s="249"/>
    </row>
    <row r="9" spans="1:108" ht="45" customHeight="1">
      <c r="A9" s="122"/>
      <c r="B9" s="207" t="s">
        <v>100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7"/>
      <c r="P9" s="207"/>
      <c r="Q9" s="207"/>
      <c r="R9" s="207"/>
      <c r="S9" s="207"/>
      <c r="T9" s="207"/>
      <c r="U9" s="207"/>
      <c r="V9" s="207"/>
      <c r="W9" s="207"/>
      <c r="X9" s="207"/>
      <c r="Y9" s="207"/>
      <c r="Z9" s="207"/>
      <c r="AA9" s="207"/>
      <c r="AB9" s="207"/>
      <c r="AC9" s="207"/>
      <c r="AD9" s="207"/>
      <c r="AE9" s="207"/>
      <c r="AF9" s="207"/>
      <c r="AG9" s="207"/>
      <c r="AH9" s="207"/>
      <c r="AI9" s="207"/>
      <c r="AJ9" s="207"/>
      <c r="AK9" s="207"/>
      <c r="AL9" s="207"/>
      <c r="AM9" s="207"/>
      <c r="AN9" s="207"/>
      <c r="AO9" s="207"/>
      <c r="AP9" s="207"/>
      <c r="AQ9" s="207"/>
      <c r="AR9" s="207"/>
      <c r="AS9" s="207"/>
      <c r="AT9" s="207"/>
      <c r="AU9" s="207"/>
      <c r="AV9" s="207"/>
      <c r="AW9" s="207"/>
      <c r="AX9" s="207"/>
      <c r="AY9" s="207"/>
      <c r="AZ9" s="207"/>
      <c r="BA9" s="207"/>
      <c r="BB9" s="207"/>
      <c r="BC9" s="207"/>
      <c r="BD9" s="207"/>
      <c r="BE9" s="207"/>
      <c r="BF9" s="207"/>
      <c r="BG9" s="207"/>
      <c r="BH9" s="207"/>
      <c r="BI9" s="207"/>
      <c r="BJ9" s="207"/>
      <c r="BK9" s="207"/>
      <c r="BL9" s="207"/>
      <c r="BM9" s="207"/>
      <c r="BN9" s="207"/>
      <c r="BO9" s="207"/>
      <c r="BP9" s="207"/>
      <c r="BQ9" s="207"/>
      <c r="BR9" s="207"/>
      <c r="BS9" s="207"/>
      <c r="BT9" s="208"/>
      <c r="BU9" s="217">
        <v>76308722.31</v>
      </c>
      <c r="BV9" s="218"/>
      <c r="BW9" s="218"/>
      <c r="BX9" s="218"/>
      <c r="BY9" s="218"/>
      <c r="BZ9" s="218"/>
      <c r="CA9" s="218"/>
      <c r="CB9" s="218"/>
      <c r="CC9" s="218"/>
      <c r="CD9" s="218"/>
      <c r="CE9" s="218"/>
      <c r="CF9" s="218"/>
      <c r="CG9" s="218"/>
      <c r="CH9" s="218"/>
      <c r="CI9" s="218"/>
      <c r="CJ9" s="218"/>
      <c r="CK9" s="218"/>
      <c r="CL9" s="218"/>
      <c r="CM9" s="218"/>
      <c r="CN9" s="218"/>
      <c r="CO9" s="218"/>
      <c r="CP9" s="218"/>
      <c r="CQ9" s="218"/>
      <c r="CR9" s="218"/>
      <c r="CS9" s="218"/>
      <c r="CT9" s="218"/>
      <c r="CU9" s="218"/>
      <c r="CV9" s="218"/>
      <c r="CW9" s="218"/>
      <c r="CX9" s="218"/>
      <c r="CY9" s="218"/>
      <c r="CZ9" s="218"/>
      <c r="DA9" s="218"/>
      <c r="DB9" s="218"/>
      <c r="DC9" s="218"/>
      <c r="DD9" s="219"/>
    </row>
    <row r="10" spans="1:108" ht="63" customHeight="1">
      <c r="A10" s="122"/>
      <c r="B10" s="207" t="s">
        <v>92</v>
      </c>
      <c r="C10" s="207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07"/>
      <c r="AV10" s="207"/>
      <c r="AW10" s="207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07"/>
      <c r="BS10" s="207"/>
      <c r="BT10" s="208"/>
      <c r="BU10" s="217"/>
      <c r="BV10" s="218"/>
      <c r="BW10" s="218"/>
      <c r="BX10" s="218"/>
      <c r="BY10" s="218"/>
      <c r="BZ10" s="218"/>
      <c r="CA10" s="218"/>
      <c r="CB10" s="218"/>
      <c r="CC10" s="218"/>
      <c r="CD10" s="218"/>
      <c r="CE10" s="218"/>
      <c r="CF10" s="218"/>
      <c r="CG10" s="218"/>
      <c r="CH10" s="218"/>
      <c r="CI10" s="218"/>
      <c r="CJ10" s="218"/>
      <c r="CK10" s="218"/>
      <c r="CL10" s="218"/>
      <c r="CM10" s="218"/>
      <c r="CN10" s="218"/>
      <c r="CO10" s="218"/>
      <c r="CP10" s="218"/>
      <c r="CQ10" s="218"/>
      <c r="CR10" s="218"/>
      <c r="CS10" s="218"/>
      <c r="CT10" s="218"/>
      <c r="CU10" s="218"/>
      <c r="CV10" s="218"/>
      <c r="CW10" s="218"/>
      <c r="CX10" s="218"/>
      <c r="CY10" s="218"/>
      <c r="CZ10" s="218"/>
      <c r="DA10" s="218"/>
      <c r="DB10" s="218"/>
      <c r="DC10" s="218"/>
      <c r="DD10" s="219"/>
    </row>
    <row r="11" spans="1:108" ht="60" customHeight="1">
      <c r="A11" s="122"/>
      <c r="B11" s="207" t="s">
        <v>93</v>
      </c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7"/>
      <c r="S11" s="207"/>
      <c r="T11" s="207"/>
      <c r="U11" s="207"/>
      <c r="V11" s="207"/>
      <c r="W11" s="207"/>
      <c r="X11" s="207"/>
      <c r="Y11" s="207"/>
      <c r="Z11" s="207"/>
      <c r="AA11" s="207"/>
      <c r="AB11" s="207"/>
      <c r="AC11" s="207"/>
      <c r="AD11" s="207"/>
      <c r="AE11" s="207"/>
      <c r="AF11" s="207"/>
      <c r="AG11" s="207"/>
      <c r="AH11" s="207"/>
      <c r="AI11" s="207"/>
      <c r="AJ11" s="207"/>
      <c r="AK11" s="207"/>
      <c r="AL11" s="207"/>
      <c r="AM11" s="207"/>
      <c r="AN11" s="207"/>
      <c r="AO11" s="207"/>
      <c r="AP11" s="207"/>
      <c r="AQ11" s="207"/>
      <c r="AR11" s="207"/>
      <c r="AS11" s="207"/>
      <c r="AT11" s="207"/>
      <c r="AU11" s="207"/>
      <c r="AV11" s="207"/>
      <c r="AW11" s="207"/>
      <c r="AX11" s="207"/>
      <c r="AY11" s="207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7"/>
      <c r="BT11" s="208"/>
      <c r="BU11" s="217">
        <v>1794279.41</v>
      </c>
      <c r="BV11" s="218"/>
      <c r="BW11" s="218"/>
      <c r="BX11" s="218"/>
      <c r="BY11" s="218"/>
      <c r="BZ11" s="218"/>
      <c r="CA11" s="218"/>
      <c r="CB11" s="218"/>
      <c r="CC11" s="218"/>
      <c r="CD11" s="218"/>
      <c r="CE11" s="218"/>
      <c r="CF11" s="218"/>
      <c r="CG11" s="218"/>
      <c r="CH11" s="218"/>
      <c r="CI11" s="218"/>
      <c r="CJ11" s="218"/>
      <c r="CK11" s="218"/>
      <c r="CL11" s="218"/>
      <c r="CM11" s="218"/>
      <c r="CN11" s="218"/>
      <c r="CO11" s="218"/>
      <c r="CP11" s="218"/>
      <c r="CQ11" s="218"/>
      <c r="CR11" s="218"/>
      <c r="CS11" s="218"/>
      <c r="CT11" s="218"/>
      <c r="CU11" s="218"/>
      <c r="CV11" s="218"/>
      <c r="CW11" s="218"/>
      <c r="CX11" s="218"/>
      <c r="CY11" s="218"/>
      <c r="CZ11" s="218"/>
      <c r="DA11" s="218"/>
      <c r="DB11" s="218"/>
      <c r="DC11" s="218"/>
      <c r="DD11" s="219"/>
    </row>
    <row r="12" spans="1:108" ht="30" customHeight="1">
      <c r="A12" s="122"/>
      <c r="B12" s="207" t="s">
        <v>94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207"/>
      <c r="AA12" s="207"/>
      <c r="AB12" s="207"/>
      <c r="AC12" s="207"/>
      <c r="AD12" s="207"/>
      <c r="AE12" s="207"/>
      <c r="AF12" s="207"/>
      <c r="AG12" s="207"/>
      <c r="AH12" s="207"/>
      <c r="AI12" s="207"/>
      <c r="AJ12" s="207"/>
      <c r="AK12" s="207"/>
      <c r="AL12" s="207"/>
      <c r="AM12" s="207"/>
      <c r="AN12" s="207"/>
      <c r="AO12" s="207"/>
      <c r="AP12" s="207"/>
      <c r="AQ12" s="207"/>
      <c r="AR12" s="207"/>
      <c r="AS12" s="207"/>
      <c r="AT12" s="207"/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7"/>
      <c r="BG12" s="207"/>
      <c r="BH12" s="207"/>
      <c r="BI12" s="207"/>
      <c r="BJ12" s="207"/>
      <c r="BK12" s="207"/>
      <c r="BL12" s="207"/>
      <c r="BM12" s="207"/>
      <c r="BN12" s="207"/>
      <c r="BO12" s="207"/>
      <c r="BP12" s="207"/>
      <c r="BQ12" s="207"/>
      <c r="BR12" s="207"/>
      <c r="BS12" s="207"/>
      <c r="BT12" s="208"/>
      <c r="BU12" s="217">
        <v>48811195.01</v>
      </c>
      <c r="BV12" s="218"/>
      <c r="BW12" s="218"/>
      <c r="BX12" s="218"/>
      <c r="BY12" s="218"/>
      <c r="BZ12" s="218"/>
      <c r="CA12" s="218"/>
      <c r="CB12" s="218"/>
      <c r="CC12" s="218"/>
      <c r="CD12" s="218"/>
      <c r="CE12" s="218"/>
      <c r="CF12" s="218"/>
      <c r="CG12" s="218"/>
      <c r="CH12" s="218"/>
      <c r="CI12" s="218"/>
      <c r="CJ12" s="218"/>
      <c r="CK12" s="218"/>
      <c r="CL12" s="218"/>
      <c r="CM12" s="218"/>
      <c r="CN12" s="218"/>
      <c r="CO12" s="218"/>
      <c r="CP12" s="218"/>
      <c r="CQ12" s="218"/>
      <c r="CR12" s="218"/>
      <c r="CS12" s="218"/>
      <c r="CT12" s="218"/>
      <c r="CU12" s="218"/>
      <c r="CV12" s="218"/>
      <c r="CW12" s="218"/>
      <c r="CX12" s="218"/>
      <c r="CY12" s="218"/>
      <c r="CZ12" s="218"/>
      <c r="DA12" s="218"/>
      <c r="DB12" s="218"/>
      <c r="DC12" s="218"/>
      <c r="DD12" s="219"/>
    </row>
    <row r="13" spans="1:108" ht="30" customHeight="1">
      <c r="A13" s="122"/>
      <c r="B13" s="207" t="s">
        <v>95</v>
      </c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207"/>
      <c r="AA13" s="207"/>
      <c r="AB13" s="207"/>
      <c r="AC13" s="207"/>
      <c r="AD13" s="207"/>
      <c r="AE13" s="207"/>
      <c r="AF13" s="207"/>
      <c r="AG13" s="207"/>
      <c r="AH13" s="207"/>
      <c r="AI13" s="207"/>
      <c r="AJ13" s="207"/>
      <c r="AK13" s="207"/>
      <c r="AL13" s="207"/>
      <c r="AM13" s="207"/>
      <c r="AN13" s="207"/>
      <c r="AO13" s="207"/>
      <c r="AP13" s="207"/>
      <c r="AQ13" s="207"/>
      <c r="AR13" s="207"/>
      <c r="AS13" s="207"/>
      <c r="AT13" s="207"/>
      <c r="AU13" s="207"/>
      <c r="AV13" s="207"/>
      <c r="AW13" s="207"/>
      <c r="AX13" s="207"/>
      <c r="AY13" s="207"/>
      <c r="AZ13" s="207"/>
      <c r="BA13" s="207"/>
      <c r="BB13" s="207"/>
      <c r="BC13" s="207"/>
      <c r="BD13" s="207"/>
      <c r="BE13" s="207"/>
      <c r="BF13" s="207"/>
      <c r="BG13" s="207"/>
      <c r="BH13" s="207"/>
      <c r="BI13" s="207"/>
      <c r="BJ13" s="207"/>
      <c r="BK13" s="207"/>
      <c r="BL13" s="207"/>
      <c r="BM13" s="207"/>
      <c r="BN13" s="207"/>
      <c r="BO13" s="207"/>
      <c r="BP13" s="207"/>
      <c r="BQ13" s="207"/>
      <c r="BR13" s="207"/>
      <c r="BS13" s="207"/>
      <c r="BT13" s="208"/>
      <c r="BU13" s="217">
        <v>21156098.57</v>
      </c>
      <c r="BV13" s="218"/>
      <c r="BW13" s="218"/>
      <c r="BX13" s="218"/>
      <c r="BY13" s="218"/>
      <c r="BZ13" s="218"/>
      <c r="CA13" s="218"/>
      <c r="CB13" s="218"/>
      <c r="CC13" s="218"/>
      <c r="CD13" s="218"/>
      <c r="CE13" s="218"/>
      <c r="CF13" s="218"/>
      <c r="CG13" s="218"/>
      <c r="CH13" s="218"/>
      <c r="CI13" s="218"/>
      <c r="CJ13" s="218"/>
      <c r="CK13" s="218"/>
      <c r="CL13" s="218"/>
      <c r="CM13" s="218"/>
      <c r="CN13" s="218"/>
      <c r="CO13" s="218"/>
      <c r="CP13" s="218"/>
      <c r="CQ13" s="218"/>
      <c r="CR13" s="218"/>
      <c r="CS13" s="218"/>
      <c r="CT13" s="218"/>
      <c r="CU13" s="218"/>
      <c r="CV13" s="218"/>
      <c r="CW13" s="218"/>
      <c r="CX13" s="218"/>
      <c r="CY13" s="218"/>
      <c r="CZ13" s="218"/>
      <c r="DA13" s="218"/>
      <c r="DB13" s="218"/>
      <c r="DC13" s="218"/>
      <c r="DD13" s="219"/>
    </row>
    <row r="14" spans="1:108" ht="15.75">
      <c r="A14" s="123"/>
      <c r="B14" s="220" t="s">
        <v>8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220"/>
      <c r="U14" s="220"/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L14" s="220"/>
      <c r="AM14" s="220"/>
      <c r="AN14" s="220"/>
      <c r="AO14" s="220"/>
      <c r="AP14" s="220"/>
      <c r="AQ14" s="220"/>
      <c r="AR14" s="220"/>
      <c r="AS14" s="220"/>
      <c r="AT14" s="220"/>
      <c r="AU14" s="220"/>
      <c r="AV14" s="220"/>
      <c r="AW14" s="220"/>
      <c r="AX14" s="220"/>
      <c r="AY14" s="220"/>
      <c r="AZ14" s="220"/>
      <c r="BA14" s="220"/>
      <c r="BB14" s="220"/>
      <c r="BC14" s="220"/>
      <c r="BD14" s="220"/>
      <c r="BE14" s="220"/>
      <c r="BF14" s="220"/>
      <c r="BG14" s="220"/>
      <c r="BH14" s="220"/>
      <c r="BI14" s="220"/>
      <c r="BJ14" s="220"/>
      <c r="BK14" s="220"/>
      <c r="BL14" s="220"/>
      <c r="BM14" s="220"/>
      <c r="BN14" s="220"/>
      <c r="BO14" s="220"/>
      <c r="BP14" s="220"/>
      <c r="BQ14" s="220"/>
      <c r="BR14" s="220"/>
      <c r="BS14" s="220"/>
      <c r="BT14" s="221"/>
      <c r="BU14" s="217"/>
      <c r="BV14" s="218"/>
      <c r="BW14" s="218"/>
      <c r="BX14" s="218"/>
      <c r="BY14" s="218"/>
      <c r="BZ14" s="218"/>
      <c r="CA14" s="218"/>
      <c r="CB14" s="218"/>
      <c r="CC14" s="218"/>
      <c r="CD14" s="218"/>
      <c r="CE14" s="218"/>
      <c r="CF14" s="218"/>
      <c r="CG14" s="218"/>
      <c r="CH14" s="218"/>
      <c r="CI14" s="218"/>
      <c r="CJ14" s="218"/>
      <c r="CK14" s="218"/>
      <c r="CL14" s="218"/>
      <c r="CM14" s="218"/>
      <c r="CN14" s="218"/>
      <c r="CO14" s="218"/>
      <c r="CP14" s="218"/>
      <c r="CQ14" s="218"/>
      <c r="CR14" s="218"/>
      <c r="CS14" s="218"/>
      <c r="CT14" s="218"/>
      <c r="CU14" s="218"/>
      <c r="CV14" s="218"/>
      <c r="CW14" s="218"/>
      <c r="CX14" s="218"/>
      <c r="CY14" s="218"/>
      <c r="CZ14" s="218"/>
      <c r="DA14" s="218"/>
      <c r="DB14" s="218"/>
      <c r="DC14" s="218"/>
      <c r="DD14" s="219"/>
    </row>
    <row r="15" spans="1:108" ht="30" customHeight="1">
      <c r="A15" s="122"/>
      <c r="B15" s="207" t="s">
        <v>26</v>
      </c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207"/>
      <c r="AL15" s="207"/>
      <c r="AM15" s="207"/>
      <c r="AN15" s="207"/>
      <c r="AO15" s="207"/>
      <c r="AP15" s="207"/>
      <c r="AQ15" s="207"/>
      <c r="AR15" s="207"/>
      <c r="AS15" s="207"/>
      <c r="AT15" s="207"/>
      <c r="AU15" s="207"/>
      <c r="AV15" s="207"/>
      <c r="AW15" s="207"/>
      <c r="AX15" s="207"/>
      <c r="AY15" s="207"/>
      <c r="AZ15" s="207"/>
      <c r="BA15" s="207"/>
      <c r="BB15" s="207"/>
      <c r="BC15" s="207"/>
      <c r="BD15" s="207"/>
      <c r="BE15" s="207"/>
      <c r="BF15" s="207"/>
      <c r="BG15" s="207"/>
      <c r="BH15" s="207"/>
      <c r="BI15" s="207"/>
      <c r="BJ15" s="207"/>
      <c r="BK15" s="207"/>
      <c r="BL15" s="207"/>
      <c r="BM15" s="207"/>
      <c r="BN15" s="207"/>
      <c r="BO15" s="207"/>
      <c r="BP15" s="207"/>
      <c r="BQ15" s="207"/>
      <c r="BR15" s="207"/>
      <c r="BS15" s="207"/>
      <c r="BT15" s="208"/>
      <c r="BU15" s="217">
        <v>6736796.77</v>
      </c>
      <c r="BV15" s="218"/>
      <c r="BW15" s="218"/>
      <c r="BX15" s="218"/>
      <c r="BY15" s="218"/>
      <c r="BZ15" s="218"/>
      <c r="CA15" s="218"/>
      <c r="CB15" s="218"/>
      <c r="CC15" s="218"/>
      <c r="CD15" s="218"/>
      <c r="CE15" s="218"/>
      <c r="CF15" s="218"/>
      <c r="CG15" s="218"/>
      <c r="CH15" s="218"/>
      <c r="CI15" s="218"/>
      <c r="CJ15" s="218"/>
      <c r="CK15" s="218"/>
      <c r="CL15" s="218"/>
      <c r="CM15" s="218"/>
      <c r="CN15" s="218"/>
      <c r="CO15" s="218"/>
      <c r="CP15" s="218"/>
      <c r="CQ15" s="218"/>
      <c r="CR15" s="218"/>
      <c r="CS15" s="218"/>
      <c r="CT15" s="218"/>
      <c r="CU15" s="218"/>
      <c r="CV15" s="218"/>
      <c r="CW15" s="218"/>
      <c r="CX15" s="218"/>
      <c r="CY15" s="218"/>
      <c r="CZ15" s="218"/>
      <c r="DA15" s="218"/>
      <c r="DB15" s="218"/>
      <c r="DC15" s="218"/>
      <c r="DD15" s="219"/>
    </row>
    <row r="16" spans="1:108" ht="15.75">
      <c r="A16" s="122"/>
      <c r="B16" s="207" t="s">
        <v>27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207"/>
      <c r="AL16" s="207"/>
      <c r="AM16" s="207"/>
      <c r="AN16" s="207"/>
      <c r="AO16" s="207"/>
      <c r="AP16" s="207"/>
      <c r="AQ16" s="207"/>
      <c r="AR16" s="207"/>
      <c r="AS16" s="207"/>
      <c r="AT16" s="207"/>
      <c r="AU16" s="207"/>
      <c r="AV16" s="207"/>
      <c r="AW16" s="207"/>
      <c r="AX16" s="207"/>
      <c r="AY16" s="207"/>
      <c r="AZ16" s="207"/>
      <c r="BA16" s="207"/>
      <c r="BB16" s="207"/>
      <c r="BC16" s="207"/>
      <c r="BD16" s="207"/>
      <c r="BE16" s="207"/>
      <c r="BF16" s="207"/>
      <c r="BG16" s="207"/>
      <c r="BH16" s="207"/>
      <c r="BI16" s="207"/>
      <c r="BJ16" s="207"/>
      <c r="BK16" s="207"/>
      <c r="BL16" s="207"/>
      <c r="BM16" s="207"/>
      <c r="BN16" s="207"/>
      <c r="BO16" s="207"/>
      <c r="BP16" s="207"/>
      <c r="BQ16" s="207"/>
      <c r="BR16" s="207"/>
      <c r="BS16" s="207"/>
      <c r="BT16" s="208"/>
      <c r="BU16" s="217">
        <v>17278.55</v>
      </c>
      <c r="BV16" s="218"/>
      <c r="BW16" s="218"/>
      <c r="BX16" s="218"/>
      <c r="BY16" s="218"/>
      <c r="BZ16" s="218"/>
      <c r="CA16" s="218"/>
      <c r="CB16" s="218"/>
      <c r="CC16" s="218"/>
      <c r="CD16" s="218"/>
      <c r="CE16" s="218"/>
      <c r="CF16" s="218"/>
      <c r="CG16" s="218"/>
      <c r="CH16" s="218"/>
      <c r="CI16" s="218"/>
      <c r="CJ16" s="218"/>
      <c r="CK16" s="218"/>
      <c r="CL16" s="218"/>
      <c r="CM16" s="218"/>
      <c r="CN16" s="218"/>
      <c r="CO16" s="218"/>
      <c r="CP16" s="218"/>
      <c r="CQ16" s="218"/>
      <c r="CR16" s="218"/>
      <c r="CS16" s="218"/>
      <c r="CT16" s="218"/>
      <c r="CU16" s="218"/>
      <c r="CV16" s="218"/>
      <c r="CW16" s="218"/>
      <c r="CX16" s="218"/>
      <c r="CY16" s="218"/>
      <c r="CZ16" s="218"/>
      <c r="DA16" s="218"/>
      <c r="DB16" s="218"/>
      <c r="DC16" s="218"/>
      <c r="DD16" s="219"/>
    </row>
    <row r="17" spans="1:108" s="3" customFormat="1" ht="15" customHeight="1">
      <c r="A17" s="120"/>
      <c r="B17" s="212" t="s">
        <v>74</v>
      </c>
      <c r="C17" s="212"/>
      <c r="D17" s="212"/>
      <c r="E17" s="212"/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2"/>
      <c r="W17" s="212"/>
      <c r="X17" s="212"/>
      <c r="Y17" s="212"/>
      <c r="Z17" s="212"/>
      <c r="AA17" s="212"/>
      <c r="AB17" s="212"/>
      <c r="AC17" s="212"/>
      <c r="AD17" s="212"/>
      <c r="AE17" s="212"/>
      <c r="AF17" s="212"/>
      <c r="AG17" s="212"/>
      <c r="AH17" s="212"/>
      <c r="AI17" s="212"/>
      <c r="AJ17" s="212"/>
      <c r="AK17" s="212"/>
      <c r="AL17" s="212"/>
      <c r="AM17" s="212"/>
      <c r="AN17" s="212"/>
      <c r="AO17" s="212"/>
      <c r="AP17" s="212"/>
      <c r="AQ17" s="212"/>
      <c r="AR17" s="212"/>
      <c r="AS17" s="212"/>
      <c r="AT17" s="212"/>
      <c r="AU17" s="212"/>
      <c r="AV17" s="212"/>
      <c r="AW17" s="212"/>
      <c r="AX17" s="212"/>
      <c r="AY17" s="212"/>
      <c r="AZ17" s="212"/>
      <c r="BA17" s="212"/>
      <c r="BB17" s="212"/>
      <c r="BC17" s="212"/>
      <c r="BD17" s="212"/>
      <c r="BE17" s="212"/>
      <c r="BF17" s="212"/>
      <c r="BG17" s="212"/>
      <c r="BH17" s="212"/>
      <c r="BI17" s="212"/>
      <c r="BJ17" s="212"/>
      <c r="BK17" s="212"/>
      <c r="BL17" s="212"/>
      <c r="BM17" s="212"/>
      <c r="BN17" s="212"/>
      <c r="BO17" s="212"/>
      <c r="BP17" s="212"/>
      <c r="BQ17" s="212"/>
      <c r="BR17" s="212"/>
      <c r="BS17" s="212"/>
      <c r="BT17" s="213"/>
      <c r="BU17" s="228"/>
      <c r="BV17" s="229"/>
      <c r="BW17" s="229"/>
      <c r="BX17" s="229"/>
      <c r="BY17" s="229"/>
      <c r="BZ17" s="229"/>
      <c r="CA17" s="229"/>
      <c r="CB17" s="229"/>
      <c r="CC17" s="229"/>
      <c r="CD17" s="229"/>
      <c r="CE17" s="229"/>
      <c r="CF17" s="229"/>
      <c r="CG17" s="229"/>
      <c r="CH17" s="229"/>
      <c r="CI17" s="229"/>
      <c r="CJ17" s="229"/>
      <c r="CK17" s="229"/>
      <c r="CL17" s="229"/>
      <c r="CM17" s="229"/>
      <c r="CN17" s="229"/>
      <c r="CO17" s="229"/>
      <c r="CP17" s="229"/>
      <c r="CQ17" s="229"/>
      <c r="CR17" s="229"/>
      <c r="CS17" s="229"/>
      <c r="CT17" s="229"/>
      <c r="CU17" s="229"/>
      <c r="CV17" s="229"/>
      <c r="CW17" s="229"/>
      <c r="CX17" s="229"/>
      <c r="CY17" s="229"/>
      <c r="CZ17" s="229"/>
      <c r="DA17" s="229"/>
      <c r="DB17" s="229"/>
      <c r="DC17" s="229"/>
      <c r="DD17" s="230"/>
    </row>
    <row r="18" spans="1:108" ht="15.75">
      <c r="A18" s="121"/>
      <c r="B18" s="205" t="s">
        <v>1</v>
      </c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  <c r="BI18" s="205"/>
      <c r="BJ18" s="205"/>
      <c r="BK18" s="205"/>
      <c r="BL18" s="205"/>
      <c r="BM18" s="205"/>
      <c r="BN18" s="205"/>
      <c r="BO18" s="205"/>
      <c r="BP18" s="205"/>
      <c r="BQ18" s="205"/>
      <c r="BR18" s="205"/>
      <c r="BS18" s="205"/>
      <c r="BT18" s="206"/>
      <c r="BU18" s="231"/>
      <c r="BV18" s="232"/>
      <c r="BW18" s="232"/>
      <c r="BX18" s="232"/>
      <c r="BY18" s="232"/>
      <c r="BZ18" s="232"/>
      <c r="CA18" s="232"/>
      <c r="CB18" s="232"/>
      <c r="CC18" s="232"/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  <c r="DA18" s="232"/>
      <c r="DB18" s="232"/>
      <c r="DC18" s="232"/>
      <c r="DD18" s="233"/>
    </row>
    <row r="19" spans="1:108" ht="30" customHeight="1">
      <c r="A19" s="124"/>
      <c r="B19" s="234" t="s">
        <v>96</v>
      </c>
      <c r="C19" s="234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  <c r="AN19" s="234"/>
      <c r="AO19" s="234"/>
      <c r="AP19" s="234"/>
      <c r="AQ19" s="234"/>
      <c r="AR19" s="234"/>
      <c r="AS19" s="234"/>
      <c r="AT19" s="234"/>
      <c r="AU19" s="234"/>
      <c r="AV19" s="234"/>
      <c r="AW19" s="234"/>
      <c r="AX19" s="234"/>
      <c r="AY19" s="234"/>
      <c r="AZ19" s="234"/>
      <c r="BA19" s="234"/>
      <c r="BB19" s="234"/>
      <c r="BC19" s="234"/>
      <c r="BD19" s="234"/>
      <c r="BE19" s="234"/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5"/>
      <c r="BU19" s="225"/>
      <c r="BV19" s="226"/>
      <c r="BW19" s="226"/>
      <c r="BX19" s="226"/>
      <c r="BY19" s="226"/>
      <c r="BZ19" s="226"/>
      <c r="CA19" s="226"/>
      <c r="CB19" s="226"/>
      <c r="CC19" s="226"/>
      <c r="CD19" s="226"/>
      <c r="CE19" s="226"/>
      <c r="CF19" s="226"/>
      <c r="CG19" s="226"/>
      <c r="CH19" s="226"/>
      <c r="CI19" s="226"/>
      <c r="CJ19" s="226"/>
      <c r="CK19" s="226"/>
      <c r="CL19" s="226"/>
      <c r="CM19" s="226"/>
      <c r="CN19" s="226"/>
      <c r="CO19" s="226"/>
      <c r="CP19" s="226"/>
      <c r="CQ19" s="226"/>
      <c r="CR19" s="226"/>
      <c r="CS19" s="226"/>
      <c r="CT19" s="226"/>
      <c r="CU19" s="226"/>
      <c r="CV19" s="226"/>
      <c r="CW19" s="226"/>
      <c r="CX19" s="226"/>
      <c r="CY19" s="226"/>
      <c r="CZ19" s="226"/>
      <c r="DA19" s="226"/>
      <c r="DB19" s="226"/>
      <c r="DC19" s="226"/>
      <c r="DD19" s="227"/>
    </row>
    <row r="20" spans="1:108" ht="30" customHeight="1">
      <c r="A20" s="122"/>
      <c r="B20" s="207" t="s">
        <v>97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207"/>
      <c r="AA20" s="207"/>
      <c r="AB20" s="207"/>
      <c r="AC20" s="207"/>
      <c r="AD20" s="207"/>
      <c r="AE20" s="207"/>
      <c r="AF20" s="207"/>
      <c r="AG20" s="207"/>
      <c r="AH20" s="207"/>
      <c r="AI20" s="207"/>
      <c r="AJ20" s="207"/>
      <c r="AK20" s="207"/>
      <c r="AL20" s="207"/>
      <c r="AM20" s="207"/>
      <c r="AN20" s="207"/>
      <c r="AO20" s="207"/>
      <c r="AP20" s="207"/>
      <c r="AQ20" s="207"/>
      <c r="AR20" s="207"/>
      <c r="AS20" s="207"/>
      <c r="AT20" s="207"/>
      <c r="AU20" s="207"/>
      <c r="AV20" s="207"/>
      <c r="AW20" s="207"/>
      <c r="AX20" s="207"/>
      <c r="AY20" s="207"/>
      <c r="AZ20" s="207"/>
      <c r="BA20" s="207"/>
      <c r="BB20" s="207"/>
      <c r="BC20" s="207"/>
      <c r="BD20" s="207"/>
      <c r="BE20" s="207"/>
      <c r="BF20" s="207"/>
      <c r="BG20" s="207"/>
      <c r="BH20" s="207"/>
      <c r="BI20" s="207"/>
      <c r="BJ20" s="207"/>
      <c r="BK20" s="207"/>
      <c r="BL20" s="207"/>
      <c r="BM20" s="207"/>
      <c r="BN20" s="207"/>
      <c r="BO20" s="207"/>
      <c r="BP20" s="207"/>
      <c r="BQ20" s="207"/>
      <c r="BR20" s="207"/>
      <c r="BS20" s="207"/>
      <c r="BT20" s="208"/>
      <c r="BU20" s="225"/>
      <c r="BV20" s="226"/>
      <c r="BW20" s="226"/>
      <c r="BX20" s="226"/>
      <c r="BY20" s="226"/>
      <c r="BZ20" s="226"/>
      <c r="CA20" s="226"/>
      <c r="CB20" s="226"/>
      <c r="CC20" s="226"/>
      <c r="CD20" s="226"/>
      <c r="CE20" s="226"/>
      <c r="CF20" s="226"/>
      <c r="CG20" s="226"/>
      <c r="CH20" s="226"/>
      <c r="CI20" s="226"/>
      <c r="CJ20" s="226"/>
      <c r="CK20" s="226"/>
      <c r="CL20" s="226"/>
      <c r="CM20" s="226"/>
      <c r="CN20" s="226"/>
      <c r="CO20" s="226"/>
      <c r="CP20" s="226"/>
      <c r="CQ20" s="226"/>
      <c r="CR20" s="226"/>
      <c r="CS20" s="226"/>
      <c r="CT20" s="226"/>
      <c r="CU20" s="226"/>
      <c r="CV20" s="226"/>
      <c r="CW20" s="226"/>
      <c r="CX20" s="226"/>
      <c r="CY20" s="226"/>
      <c r="CZ20" s="226"/>
      <c r="DA20" s="226"/>
      <c r="DB20" s="226"/>
      <c r="DC20" s="226"/>
      <c r="DD20" s="227"/>
    </row>
    <row r="21" spans="1:108" ht="15" customHeight="1">
      <c r="A21" s="125"/>
      <c r="B21" s="220" t="s">
        <v>8</v>
      </c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220"/>
      <c r="U21" s="220"/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L21" s="220"/>
      <c r="AM21" s="220"/>
      <c r="AN21" s="220"/>
      <c r="AO21" s="220"/>
      <c r="AP21" s="220"/>
      <c r="AQ21" s="220"/>
      <c r="AR21" s="220"/>
      <c r="AS21" s="220"/>
      <c r="AT21" s="220"/>
      <c r="AU21" s="220"/>
      <c r="AV21" s="220"/>
      <c r="AW21" s="220"/>
      <c r="AX21" s="220"/>
      <c r="AY21" s="220"/>
      <c r="AZ21" s="220"/>
      <c r="BA21" s="220"/>
      <c r="BB21" s="220"/>
      <c r="BC21" s="220"/>
      <c r="BD21" s="220"/>
      <c r="BE21" s="220"/>
      <c r="BF21" s="220"/>
      <c r="BG21" s="220"/>
      <c r="BH21" s="220"/>
      <c r="BI21" s="220"/>
      <c r="BJ21" s="220"/>
      <c r="BK21" s="220"/>
      <c r="BL21" s="220"/>
      <c r="BM21" s="220"/>
      <c r="BN21" s="220"/>
      <c r="BO21" s="220"/>
      <c r="BP21" s="220"/>
      <c r="BQ21" s="220"/>
      <c r="BR21" s="220"/>
      <c r="BS21" s="220"/>
      <c r="BT21" s="221"/>
      <c r="BU21" s="225"/>
      <c r="BV21" s="226"/>
      <c r="BW21" s="226"/>
      <c r="BX21" s="226"/>
      <c r="BY21" s="226"/>
      <c r="BZ21" s="226"/>
      <c r="CA21" s="226"/>
      <c r="CB21" s="226"/>
      <c r="CC21" s="226"/>
      <c r="CD21" s="226"/>
      <c r="CE21" s="226"/>
      <c r="CF21" s="226"/>
      <c r="CG21" s="226"/>
      <c r="CH21" s="226"/>
      <c r="CI21" s="226"/>
      <c r="CJ21" s="226"/>
      <c r="CK21" s="226"/>
      <c r="CL21" s="226"/>
      <c r="CM21" s="226"/>
      <c r="CN21" s="226"/>
      <c r="CO21" s="226"/>
      <c r="CP21" s="226"/>
      <c r="CQ21" s="226"/>
      <c r="CR21" s="226"/>
      <c r="CS21" s="226"/>
      <c r="CT21" s="226"/>
      <c r="CU21" s="226"/>
      <c r="CV21" s="226"/>
      <c r="CW21" s="226"/>
      <c r="CX21" s="226"/>
      <c r="CY21" s="226"/>
      <c r="CZ21" s="226"/>
      <c r="DA21" s="226"/>
      <c r="DB21" s="226"/>
      <c r="DC21" s="226"/>
      <c r="DD21" s="227"/>
    </row>
    <row r="22" spans="1:108" ht="15" customHeight="1">
      <c r="A22" s="122"/>
      <c r="B22" s="207" t="s">
        <v>9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7"/>
      <c r="AK22" s="207"/>
      <c r="AL22" s="207"/>
      <c r="AM22" s="207"/>
      <c r="AN22" s="207"/>
      <c r="AO22" s="207"/>
      <c r="AP22" s="207"/>
      <c r="AQ22" s="207"/>
      <c r="AR22" s="207"/>
      <c r="AS22" s="207"/>
      <c r="AT22" s="207"/>
      <c r="AU22" s="207"/>
      <c r="AV22" s="207"/>
      <c r="AW22" s="207"/>
      <c r="AX22" s="207"/>
      <c r="AY22" s="207"/>
      <c r="AZ22" s="207"/>
      <c r="BA22" s="207"/>
      <c r="BB22" s="207"/>
      <c r="BC22" s="207"/>
      <c r="BD22" s="207"/>
      <c r="BE22" s="207"/>
      <c r="BF22" s="207"/>
      <c r="BG22" s="207"/>
      <c r="BH22" s="207"/>
      <c r="BI22" s="207"/>
      <c r="BJ22" s="207"/>
      <c r="BK22" s="207"/>
      <c r="BL22" s="207"/>
      <c r="BM22" s="207"/>
      <c r="BN22" s="207"/>
      <c r="BO22" s="207"/>
      <c r="BP22" s="207"/>
      <c r="BQ22" s="207"/>
      <c r="BR22" s="207"/>
      <c r="BS22" s="207"/>
      <c r="BT22" s="208"/>
      <c r="BU22" s="231"/>
      <c r="BV22" s="232"/>
      <c r="BW22" s="232"/>
      <c r="BX22" s="232"/>
      <c r="BY22" s="232"/>
      <c r="BZ22" s="232"/>
      <c r="CA22" s="232"/>
      <c r="CB22" s="232"/>
      <c r="CC22" s="232"/>
      <c r="CD22" s="232"/>
      <c r="CE22" s="232"/>
      <c r="CF22" s="232"/>
      <c r="CG22" s="232"/>
      <c r="CH22" s="232"/>
      <c r="CI22" s="232"/>
      <c r="CJ22" s="232"/>
      <c r="CK22" s="232"/>
      <c r="CL22" s="232"/>
      <c r="CM22" s="232"/>
      <c r="CN22" s="232"/>
      <c r="CO22" s="232"/>
      <c r="CP22" s="232"/>
      <c r="CQ22" s="232"/>
      <c r="CR22" s="232"/>
      <c r="CS22" s="232"/>
      <c r="CT22" s="232"/>
      <c r="CU22" s="232"/>
      <c r="CV22" s="232"/>
      <c r="CW22" s="232"/>
      <c r="CX22" s="232"/>
      <c r="CY22" s="232"/>
      <c r="CZ22" s="232"/>
      <c r="DA22" s="232"/>
      <c r="DB22" s="232"/>
      <c r="DC22" s="232"/>
      <c r="DD22" s="233"/>
    </row>
    <row r="23" spans="1:108" ht="15" customHeight="1">
      <c r="A23" s="122"/>
      <c r="B23" s="207" t="s">
        <v>10</v>
      </c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207"/>
      <c r="AL23" s="207"/>
      <c r="AM23" s="207"/>
      <c r="AN23" s="207"/>
      <c r="AO23" s="207"/>
      <c r="AP23" s="207"/>
      <c r="AQ23" s="207"/>
      <c r="AR23" s="207"/>
      <c r="AS23" s="207"/>
      <c r="AT23" s="207"/>
      <c r="AU23" s="207"/>
      <c r="AV23" s="207"/>
      <c r="AW23" s="207"/>
      <c r="AX23" s="207"/>
      <c r="AY23" s="207"/>
      <c r="AZ23" s="207"/>
      <c r="BA23" s="207"/>
      <c r="BB23" s="207"/>
      <c r="BC23" s="207"/>
      <c r="BD23" s="207"/>
      <c r="BE23" s="207"/>
      <c r="BF23" s="207"/>
      <c r="BG23" s="207"/>
      <c r="BH23" s="207"/>
      <c r="BI23" s="207"/>
      <c r="BJ23" s="207"/>
      <c r="BK23" s="207"/>
      <c r="BL23" s="207"/>
      <c r="BM23" s="207"/>
      <c r="BN23" s="207"/>
      <c r="BO23" s="207"/>
      <c r="BP23" s="207"/>
      <c r="BQ23" s="207"/>
      <c r="BR23" s="207"/>
      <c r="BS23" s="207"/>
      <c r="BT23" s="208"/>
      <c r="BU23" s="231"/>
      <c r="BV23" s="232"/>
      <c r="BW23" s="232"/>
      <c r="BX23" s="232"/>
      <c r="BY23" s="232"/>
      <c r="BZ23" s="232"/>
      <c r="CA23" s="232"/>
      <c r="CB23" s="232"/>
      <c r="CC23" s="232"/>
      <c r="CD23" s="232"/>
      <c r="CE23" s="232"/>
      <c r="CF23" s="232"/>
      <c r="CG23" s="232"/>
      <c r="CH23" s="232"/>
      <c r="CI23" s="232"/>
      <c r="CJ23" s="232"/>
      <c r="CK23" s="232"/>
      <c r="CL23" s="232"/>
      <c r="CM23" s="232"/>
      <c r="CN23" s="232"/>
      <c r="CO23" s="232"/>
      <c r="CP23" s="232"/>
      <c r="CQ23" s="232"/>
      <c r="CR23" s="232"/>
      <c r="CS23" s="232"/>
      <c r="CT23" s="232"/>
      <c r="CU23" s="232"/>
      <c r="CV23" s="232"/>
      <c r="CW23" s="232"/>
      <c r="CX23" s="232"/>
      <c r="CY23" s="232"/>
      <c r="CZ23" s="232"/>
      <c r="DA23" s="232"/>
      <c r="DB23" s="232"/>
      <c r="DC23" s="232"/>
      <c r="DD23" s="233"/>
    </row>
    <row r="24" spans="1:108" ht="15" customHeight="1">
      <c r="A24" s="122"/>
      <c r="B24" s="207" t="s">
        <v>79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207"/>
      <c r="AA24" s="207"/>
      <c r="AB24" s="207"/>
      <c r="AC24" s="207"/>
      <c r="AD24" s="207"/>
      <c r="AE24" s="207"/>
      <c r="AF24" s="207"/>
      <c r="AG24" s="207"/>
      <c r="AH24" s="207"/>
      <c r="AI24" s="207"/>
      <c r="AJ24" s="207"/>
      <c r="AK24" s="207"/>
      <c r="AL24" s="207"/>
      <c r="AM24" s="207"/>
      <c r="AN24" s="207"/>
      <c r="AO24" s="207"/>
      <c r="AP24" s="207"/>
      <c r="AQ24" s="207"/>
      <c r="AR24" s="207"/>
      <c r="AS24" s="207"/>
      <c r="AT24" s="207"/>
      <c r="AU24" s="207"/>
      <c r="AV24" s="207"/>
      <c r="AW24" s="207"/>
      <c r="AX24" s="207"/>
      <c r="AY24" s="207"/>
      <c r="AZ24" s="207"/>
      <c r="BA24" s="207"/>
      <c r="BB24" s="207"/>
      <c r="BC24" s="207"/>
      <c r="BD24" s="207"/>
      <c r="BE24" s="207"/>
      <c r="BF24" s="207"/>
      <c r="BG24" s="207"/>
      <c r="BH24" s="207"/>
      <c r="BI24" s="207"/>
      <c r="BJ24" s="207"/>
      <c r="BK24" s="207"/>
      <c r="BL24" s="207"/>
      <c r="BM24" s="207"/>
      <c r="BN24" s="207"/>
      <c r="BO24" s="207"/>
      <c r="BP24" s="207"/>
      <c r="BQ24" s="207"/>
      <c r="BR24" s="207"/>
      <c r="BS24" s="207"/>
      <c r="BT24" s="208"/>
      <c r="BU24" s="231"/>
      <c r="BV24" s="232"/>
      <c r="BW24" s="232"/>
      <c r="BX24" s="232"/>
      <c r="BY24" s="232"/>
      <c r="BZ24" s="232"/>
      <c r="CA24" s="232"/>
      <c r="CB24" s="232"/>
      <c r="CC24" s="232"/>
      <c r="CD24" s="232"/>
      <c r="CE24" s="232"/>
      <c r="CF24" s="232"/>
      <c r="CG24" s="232"/>
      <c r="CH24" s="232"/>
      <c r="CI24" s="232"/>
      <c r="CJ24" s="232"/>
      <c r="CK24" s="232"/>
      <c r="CL24" s="232"/>
      <c r="CM24" s="232"/>
      <c r="CN24" s="232"/>
      <c r="CO24" s="232"/>
      <c r="CP24" s="232"/>
      <c r="CQ24" s="232"/>
      <c r="CR24" s="232"/>
      <c r="CS24" s="232"/>
      <c r="CT24" s="232"/>
      <c r="CU24" s="232"/>
      <c r="CV24" s="232"/>
      <c r="CW24" s="232"/>
      <c r="CX24" s="232"/>
      <c r="CY24" s="232"/>
      <c r="CZ24" s="232"/>
      <c r="DA24" s="232"/>
      <c r="DB24" s="232"/>
      <c r="DC24" s="232"/>
      <c r="DD24" s="233"/>
    </row>
    <row r="25" spans="1:108" ht="15" customHeight="1">
      <c r="A25" s="122"/>
      <c r="B25" s="207" t="s">
        <v>11</v>
      </c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7"/>
      <c r="AP25" s="207"/>
      <c r="AQ25" s="207"/>
      <c r="AR25" s="207"/>
      <c r="AS25" s="207"/>
      <c r="AT25" s="207"/>
      <c r="AU25" s="207"/>
      <c r="AV25" s="207"/>
      <c r="AW25" s="207"/>
      <c r="AX25" s="207"/>
      <c r="AY25" s="207"/>
      <c r="AZ25" s="207"/>
      <c r="BA25" s="207"/>
      <c r="BB25" s="207"/>
      <c r="BC25" s="207"/>
      <c r="BD25" s="207"/>
      <c r="BE25" s="207"/>
      <c r="BF25" s="207"/>
      <c r="BG25" s="207"/>
      <c r="BH25" s="207"/>
      <c r="BI25" s="207"/>
      <c r="BJ25" s="207"/>
      <c r="BK25" s="207"/>
      <c r="BL25" s="207"/>
      <c r="BM25" s="207"/>
      <c r="BN25" s="207"/>
      <c r="BO25" s="207"/>
      <c r="BP25" s="207"/>
      <c r="BQ25" s="207"/>
      <c r="BR25" s="207"/>
      <c r="BS25" s="207"/>
      <c r="BT25" s="208"/>
      <c r="BU25" s="231"/>
      <c r="BV25" s="232"/>
      <c r="BW25" s="232"/>
      <c r="BX25" s="232"/>
      <c r="BY25" s="232"/>
      <c r="BZ25" s="232"/>
      <c r="CA25" s="232"/>
      <c r="CB25" s="232"/>
      <c r="CC25" s="232"/>
      <c r="CD25" s="232"/>
      <c r="CE25" s="232"/>
      <c r="CF25" s="232"/>
      <c r="CG25" s="232"/>
      <c r="CH25" s="232"/>
      <c r="CI25" s="232"/>
      <c r="CJ25" s="232"/>
      <c r="CK25" s="232"/>
      <c r="CL25" s="232"/>
      <c r="CM25" s="232"/>
      <c r="CN25" s="232"/>
      <c r="CO25" s="232"/>
      <c r="CP25" s="232"/>
      <c r="CQ25" s="232"/>
      <c r="CR25" s="232"/>
      <c r="CS25" s="232"/>
      <c r="CT25" s="232"/>
      <c r="CU25" s="232"/>
      <c r="CV25" s="232"/>
      <c r="CW25" s="232"/>
      <c r="CX25" s="232"/>
      <c r="CY25" s="232"/>
      <c r="CZ25" s="232"/>
      <c r="DA25" s="232"/>
      <c r="DB25" s="232"/>
      <c r="DC25" s="232"/>
      <c r="DD25" s="233"/>
    </row>
    <row r="26" spans="1:108" ht="15" customHeight="1">
      <c r="A26" s="122"/>
      <c r="B26" s="207" t="s">
        <v>12</v>
      </c>
      <c r="C26" s="207"/>
      <c r="D26" s="207"/>
      <c r="E26" s="207"/>
      <c r="F26" s="207"/>
      <c r="G26" s="207"/>
      <c r="H26" s="207"/>
      <c r="I26" s="207"/>
      <c r="J26" s="207"/>
      <c r="K26" s="207"/>
      <c r="L26" s="207"/>
      <c r="M26" s="207"/>
      <c r="N26" s="207"/>
      <c r="O26" s="207"/>
      <c r="P26" s="207"/>
      <c r="Q26" s="207"/>
      <c r="R26" s="207"/>
      <c r="S26" s="207"/>
      <c r="T26" s="207"/>
      <c r="U26" s="207"/>
      <c r="V26" s="207"/>
      <c r="W26" s="207"/>
      <c r="X26" s="207"/>
      <c r="Y26" s="207"/>
      <c r="Z26" s="207"/>
      <c r="AA26" s="207"/>
      <c r="AB26" s="207"/>
      <c r="AC26" s="207"/>
      <c r="AD26" s="207"/>
      <c r="AE26" s="207"/>
      <c r="AF26" s="207"/>
      <c r="AG26" s="207"/>
      <c r="AH26" s="207"/>
      <c r="AI26" s="207"/>
      <c r="AJ26" s="207"/>
      <c r="AK26" s="207"/>
      <c r="AL26" s="207"/>
      <c r="AM26" s="207"/>
      <c r="AN26" s="207"/>
      <c r="AO26" s="207"/>
      <c r="AP26" s="207"/>
      <c r="AQ26" s="207"/>
      <c r="AR26" s="207"/>
      <c r="AS26" s="207"/>
      <c r="AT26" s="207"/>
      <c r="AU26" s="207"/>
      <c r="AV26" s="207"/>
      <c r="AW26" s="207"/>
      <c r="AX26" s="207"/>
      <c r="AY26" s="207"/>
      <c r="AZ26" s="207"/>
      <c r="BA26" s="207"/>
      <c r="BB26" s="207"/>
      <c r="BC26" s="207"/>
      <c r="BD26" s="207"/>
      <c r="BE26" s="207"/>
      <c r="BF26" s="207"/>
      <c r="BG26" s="207"/>
      <c r="BH26" s="207"/>
      <c r="BI26" s="207"/>
      <c r="BJ26" s="207"/>
      <c r="BK26" s="207"/>
      <c r="BL26" s="207"/>
      <c r="BM26" s="207"/>
      <c r="BN26" s="207"/>
      <c r="BO26" s="207"/>
      <c r="BP26" s="207"/>
      <c r="BQ26" s="207"/>
      <c r="BR26" s="207"/>
      <c r="BS26" s="207"/>
      <c r="BT26" s="208"/>
      <c r="BU26" s="231"/>
      <c r="BV26" s="232"/>
      <c r="BW26" s="232"/>
      <c r="BX26" s="232"/>
      <c r="BY26" s="232"/>
      <c r="BZ26" s="232"/>
      <c r="CA26" s="232"/>
      <c r="CB26" s="232"/>
      <c r="CC26" s="232"/>
      <c r="CD26" s="232"/>
      <c r="CE26" s="232"/>
      <c r="CF26" s="232"/>
      <c r="CG26" s="232"/>
      <c r="CH26" s="232"/>
      <c r="CI26" s="232"/>
      <c r="CJ26" s="232"/>
      <c r="CK26" s="232"/>
      <c r="CL26" s="232"/>
      <c r="CM26" s="232"/>
      <c r="CN26" s="232"/>
      <c r="CO26" s="232"/>
      <c r="CP26" s="232"/>
      <c r="CQ26" s="232"/>
      <c r="CR26" s="232"/>
      <c r="CS26" s="232"/>
      <c r="CT26" s="232"/>
      <c r="CU26" s="232"/>
      <c r="CV26" s="232"/>
      <c r="CW26" s="232"/>
      <c r="CX26" s="232"/>
      <c r="CY26" s="232"/>
      <c r="CZ26" s="232"/>
      <c r="DA26" s="232"/>
      <c r="DB26" s="232"/>
      <c r="DC26" s="232"/>
      <c r="DD26" s="233"/>
    </row>
    <row r="27" spans="1:108" ht="15" customHeight="1">
      <c r="A27" s="122"/>
      <c r="B27" s="207" t="s">
        <v>13</v>
      </c>
      <c r="C27" s="207"/>
      <c r="D27" s="207"/>
      <c r="E27" s="207"/>
      <c r="F27" s="207"/>
      <c r="G27" s="207"/>
      <c r="H27" s="207"/>
      <c r="I27" s="207"/>
      <c r="J27" s="207"/>
      <c r="K27" s="207"/>
      <c r="L27" s="207"/>
      <c r="M27" s="207"/>
      <c r="N27" s="207"/>
      <c r="O27" s="207"/>
      <c r="P27" s="207"/>
      <c r="Q27" s="207"/>
      <c r="R27" s="207"/>
      <c r="S27" s="207"/>
      <c r="T27" s="207"/>
      <c r="U27" s="207"/>
      <c r="V27" s="207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7"/>
      <c r="AH27" s="207"/>
      <c r="AI27" s="207"/>
      <c r="AJ27" s="207"/>
      <c r="AK27" s="207"/>
      <c r="AL27" s="207"/>
      <c r="AM27" s="207"/>
      <c r="AN27" s="207"/>
      <c r="AO27" s="207"/>
      <c r="AP27" s="207"/>
      <c r="AQ27" s="207"/>
      <c r="AR27" s="207"/>
      <c r="AS27" s="207"/>
      <c r="AT27" s="207"/>
      <c r="AU27" s="207"/>
      <c r="AV27" s="207"/>
      <c r="AW27" s="207"/>
      <c r="AX27" s="207"/>
      <c r="AY27" s="207"/>
      <c r="AZ27" s="207"/>
      <c r="BA27" s="207"/>
      <c r="BB27" s="207"/>
      <c r="BC27" s="207"/>
      <c r="BD27" s="207"/>
      <c r="BE27" s="207"/>
      <c r="BF27" s="207"/>
      <c r="BG27" s="207"/>
      <c r="BH27" s="207"/>
      <c r="BI27" s="207"/>
      <c r="BJ27" s="207"/>
      <c r="BK27" s="207"/>
      <c r="BL27" s="207"/>
      <c r="BM27" s="207"/>
      <c r="BN27" s="207"/>
      <c r="BO27" s="207"/>
      <c r="BP27" s="207"/>
      <c r="BQ27" s="207"/>
      <c r="BR27" s="207"/>
      <c r="BS27" s="207"/>
      <c r="BT27" s="208"/>
      <c r="BU27" s="231"/>
      <c r="BV27" s="232"/>
      <c r="BW27" s="232"/>
      <c r="BX27" s="232"/>
      <c r="BY27" s="232"/>
      <c r="BZ27" s="232"/>
      <c r="CA27" s="232"/>
      <c r="CB27" s="232"/>
      <c r="CC27" s="232"/>
      <c r="CD27" s="232"/>
      <c r="CE27" s="232"/>
      <c r="CF27" s="232"/>
      <c r="CG27" s="232"/>
      <c r="CH27" s="232"/>
      <c r="CI27" s="232"/>
      <c r="CJ27" s="232"/>
      <c r="CK27" s="232"/>
      <c r="CL27" s="232"/>
      <c r="CM27" s="232"/>
      <c r="CN27" s="232"/>
      <c r="CO27" s="232"/>
      <c r="CP27" s="232"/>
      <c r="CQ27" s="232"/>
      <c r="CR27" s="232"/>
      <c r="CS27" s="232"/>
      <c r="CT27" s="232"/>
      <c r="CU27" s="232"/>
      <c r="CV27" s="232"/>
      <c r="CW27" s="232"/>
      <c r="CX27" s="232"/>
      <c r="CY27" s="232"/>
      <c r="CZ27" s="232"/>
      <c r="DA27" s="232"/>
      <c r="DB27" s="232"/>
      <c r="DC27" s="232"/>
      <c r="DD27" s="233"/>
    </row>
    <row r="28" spans="1:108" ht="30" customHeight="1">
      <c r="A28" s="122"/>
      <c r="B28" s="207" t="s">
        <v>54</v>
      </c>
      <c r="C28" s="207"/>
      <c r="D28" s="207"/>
      <c r="E28" s="207"/>
      <c r="F28" s="207"/>
      <c r="G28" s="207"/>
      <c r="H28" s="207"/>
      <c r="I28" s="207"/>
      <c r="J28" s="207"/>
      <c r="K28" s="207"/>
      <c r="L28" s="207"/>
      <c r="M28" s="207"/>
      <c r="N28" s="207"/>
      <c r="O28" s="207"/>
      <c r="P28" s="207"/>
      <c r="Q28" s="207"/>
      <c r="R28" s="207"/>
      <c r="S28" s="207"/>
      <c r="T28" s="207"/>
      <c r="U28" s="207"/>
      <c r="V28" s="207"/>
      <c r="W28" s="207"/>
      <c r="X28" s="207"/>
      <c r="Y28" s="207"/>
      <c r="Z28" s="207"/>
      <c r="AA28" s="207"/>
      <c r="AB28" s="207"/>
      <c r="AC28" s="207"/>
      <c r="AD28" s="207"/>
      <c r="AE28" s="207"/>
      <c r="AF28" s="207"/>
      <c r="AG28" s="207"/>
      <c r="AH28" s="207"/>
      <c r="AI28" s="207"/>
      <c r="AJ28" s="207"/>
      <c r="AK28" s="207"/>
      <c r="AL28" s="207"/>
      <c r="AM28" s="207"/>
      <c r="AN28" s="207"/>
      <c r="AO28" s="207"/>
      <c r="AP28" s="207"/>
      <c r="AQ28" s="207"/>
      <c r="AR28" s="207"/>
      <c r="AS28" s="207"/>
      <c r="AT28" s="207"/>
      <c r="AU28" s="207"/>
      <c r="AV28" s="207"/>
      <c r="AW28" s="207"/>
      <c r="AX28" s="207"/>
      <c r="AY28" s="207"/>
      <c r="AZ28" s="207"/>
      <c r="BA28" s="207"/>
      <c r="BB28" s="207"/>
      <c r="BC28" s="207"/>
      <c r="BD28" s="207"/>
      <c r="BE28" s="207"/>
      <c r="BF28" s="207"/>
      <c r="BG28" s="207"/>
      <c r="BH28" s="207"/>
      <c r="BI28" s="207"/>
      <c r="BJ28" s="207"/>
      <c r="BK28" s="207"/>
      <c r="BL28" s="207"/>
      <c r="BM28" s="207"/>
      <c r="BN28" s="207"/>
      <c r="BO28" s="207"/>
      <c r="BP28" s="207"/>
      <c r="BQ28" s="207"/>
      <c r="BR28" s="207"/>
      <c r="BS28" s="207"/>
      <c r="BT28" s="208"/>
      <c r="BU28" s="231"/>
      <c r="BV28" s="232"/>
      <c r="BW28" s="232"/>
      <c r="BX28" s="232"/>
      <c r="BY28" s="232"/>
      <c r="BZ28" s="232"/>
      <c r="CA28" s="232"/>
      <c r="CB28" s="232"/>
      <c r="CC28" s="232"/>
      <c r="CD28" s="232"/>
      <c r="CE28" s="232"/>
      <c r="CF28" s="232"/>
      <c r="CG28" s="232"/>
      <c r="CH28" s="232"/>
      <c r="CI28" s="232"/>
      <c r="CJ28" s="232"/>
      <c r="CK28" s="232"/>
      <c r="CL28" s="232"/>
      <c r="CM28" s="232"/>
      <c r="CN28" s="232"/>
      <c r="CO28" s="232"/>
      <c r="CP28" s="232"/>
      <c r="CQ28" s="232"/>
      <c r="CR28" s="232"/>
      <c r="CS28" s="232"/>
      <c r="CT28" s="232"/>
      <c r="CU28" s="232"/>
      <c r="CV28" s="232"/>
      <c r="CW28" s="232"/>
      <c r="CX28" s="232"/>
      <c r="CY28" s="232"/>
      <c r="CZ28" s="232"/>
      <c r="DA28" s="232"/>
      <c r="DB28" s="232"/>
      <c r="DC28" s="232"/>
      <c r="DD28" s="233"/>
    </row>
    <row r="29" spans="1:108" ht="30" customHeight="1">
      <c r="A29" s="122"/>
      <c r="B29" s="207" t="s">
        <v>77</v>
      </c>
      <c r="C29" s="207"/>
      <c r="D29" s="207"/>
      <c r="E29" s="207"/>
      <c r="F29" s="207"/>
      <c r="G29" s="207"/>
      <c r="H29" s="207"/>
      <c r="I29" s="207"/>
      <c r="J29" s="207"/>
      <c r="K29" s="207"/>
      <c r="L29" s="207"/>
      <c r="M29" s="207"/>
      <c r="N29" s="207"/>
      <c r="O29" s="207"/>
      <c r="P29" s="207"/>
      <c r="Q29" s="207"/>
      <c r="R29" s="207"/>
      <c r="S29" s="207"/>
      <c r="T29" s="207"/>
      <c r="U29" s="207"/>
      <c r="V29" s="207"/>
      <c r="W29" s="207"/>
      <c r="X29" s="207"/>
      <c r="Y29" s="207"/>
      <c r="Z29" s="207"/>
      <c r="AA29" s="207"/>
      <c r="AB29" s="207"/>
      <c r="AC29" s="207"/>
      <c r="AD29" s="207"/>
      <c r="AE29" s="207"/>
      <c r="AF29" s="207"/>
      <c r="AG29" s="207"/>
      <c r="AH29" s="207"/>
      <c r="AI29" s="207"/>
      <c r="AJ29" s="207"/>
      <c r="AK29" s="207"/>
      <c r="AL29" s="207"/>
      <c r="AM29" s="207"/>
      <c r="AN29" s="207"/>
      <c r="AO29" s="207"/>
      <c r="AP29" s="207"/>
      <c r="AQ29" s="207"/>
      <c r="AR29" s="207"/>
      <c r="AS29" s="207"/>
      <c r="AT29" s="207"/>
      <c r="AU29" s="207"/>
      <c r="AV29" s="207"/>
      <c r="AW29" s="207"/>
      <c r="AX29" s="207"/>
      <c r="AY29" s="207"/>
      <c r="AZ29" s="207"/>
      <c r="BA29" s="207"/>
      <c r="BB29" s="207"/>
      <c r="BC29" s="207"/>
      <c r="BD29" s="207"/>
      <c r="BE29" s="207"/>
      <c r="BF29" s="207"/>
      <c r="BG29" s="207"/>
      <c r="BH29" s="207"/>
      <c r="BI29" s="207"/>
      <c r="BJ29" s="207"/>
      <c r="BK29" s="207"/>
      <c r="BL29" s="207"/>
      <c r="BM29" s="207"/>
      <c r="BN29" s="207"/>
      <c r="BO29" s="207"/>
      <c r="BP29" s="207"/>
      <c r="BQ29" s="207"/>
      <c r="BR29" s="207"/>
      <c r="BS29" s="207"/>
      <c r="BT29" s="208"/>
      <c r="BU29" s="231"/>
      <c r="BV29" s="232"/>
      <c r="BW29" s="232"/>
      <c r="BX29" s="232"/>
      <c r="BY29" s="232"/>
      <c r="BZ29" s="232"/>
      <c r="CA29" s="232"/>
      <c r="CB29" s="232"/>
      <c r="CC29" s="232"/>
      <c r="CD29" s="232"/>
      <c r="CE29" s="232"/>
      <c r="CF29" s="232"/>
      <c r="CG29" s="232"/>
      <c r="CH29" s="232"/>
      <c r="CI29" s="232"/>
      <c r="CJ29" s="232"/>
      <c r="CK29" s="232"/>
      <c r="CL29" s="232"/>
      <c r="CM29" s="232"/>
      <c r="CN29" s="232"/>
      <c r="CO29" s="232"/>
      <c r="CP29" s="232"/>
      <c r="CQ29" s="232"/>
      <c r="CR29" s="232"/>
      <c r="CS29" s="232"/>
      <c r="CT29" s="232"/>
      <c r="CU29" s="232"/>
      <c r="CV29" s="232"/>
      <c r="CW29" s="232"/>
      <c r="CX29" s="232"/>
      <c r="CY29" s="232"/>
      <c r="CZ29" s="232"/>
      <c r="DA29" s="232"/>
      <c r="DB29" s="232"/>
      <c r="DC29" s="232"/>
      <c r="DD29" s="233"/>
    </row>
    <row r="30" spans="1:108" ht="34.5" customHeight="1">
      <c r="A30" s="122"/>
      <c r="B30" s="207" t="s">
        <v>55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207"/>
      <c r="AA30" s="207"/>
      <c r="AB30" s="207"/>
      <c r="AC30" s="207"/>
      <c r="AD30" s="207"/>
      <c r="AE30" s="207"/>
      <c r="AF30" s="207"/>
      <c r="AG30" s="207"/>
      <c r="AH30" s="207"/>
      <c r="AI30" s="207"/>
      <c r="AJ30" s="207"/>
      <c r="AK30" s="207"/>
      <c r="AL30" s="207"/>
      <c r="AM30" s="207"/>
      <c r="AN30" s="207"/>
      <c r="AO30" s="207"/>
      <c r="AP30" s="207"/>
      <c r="AQ30" s="207"/>
      <c r="AR30" s="207"/>
      <c r="AS30" s="207"/>
      <c r="AT30" s="207"/>
      <c r="AU30" s="207"/>
      <c r="AV30" s="207"/>
      <c r="AW30" s="207"/>
      <c r="AX30" s="207"/>
      <c r="AY30" s="207"/>
      <c r="AZ30" s="207"/>
      <c r="BA30" s="207"/>
      <c r="BB30" s="207"/>
      <c r="BC30" s="207"/>
      <c r="BD30" s="207"/>
      <c r="BE30" s="207"/>
      <c r="BF30" s="207"/>
      <c r="BG30" s="207"/>
      <c r="BH30" s="207"/>
      <c r="BI30" s="207"/>
      <c r="BJ30" s="207"/>
      <c r="BK30" s="207"/>
      <c r="BL30" s="207"/>
      <c r="BM30" s="207"/>
      <c r="BN30" s="207"/>
      <c r="BO30" s="207"/>
      <c r="BP30" s="207"/>
      <c r="BQ30" s="207"/>
      <c r="BR30" s="207"/>
      <c r="BS30" s="207"/>
      <c r="BT30" s="208"/>
      <c r="BU30" s="231"/>
      <c r="BV30" s="232"/>
      <c r="BW30" s="232"/>
      <c r="BX30" s="232"/>
      <c r="BY30" s="232"/>
      <c r="BZ30" s="232"/>
      <c r="CA30" s="232"/>
      <c r="CB30" s="232"/>
      <c r="CC30" s="232"/>
      <c r="CD30" s="232"/>
      <c r="CE30" s="232"/>
      <c r="CF30" s="232"/>
      <c r="CG30" s="232"/>
      <c r="CH30" s="232"/>
      <c r="CI30" s="232"/>
      <c r="CJ30" s="232"/>
      <c r="CK30" s="232"/>
      <c r="CL30" s="232"/>
      <c r="CM30" s="232"/>
      <c r="CN30" s="232"/>
      <c r="CO30" s="232"/>
      <c r="CP30" s="232"/>
      <c r="CQ30" s="232"/>
      <c r="CR30" s="232"/>
      <c r="CS30" s="232"/>
      <c r="CT30" s="232"/>
      <c r="CU30" s="232"/>
      <c r="CV30" s="232"/>
      <c r="CW30" s="232"/>
      <c r="CX30" s="232"/>
      <c r="CY30" s="232"/>
      <c r="CZ30" s="232"/>
      <c r="DA30" s="232"/>
      <c r="DB30" s="232"/>
      <c r="DC30" s="232"/>
      <c r="DD30" s="233"/>
    </row>
    <row r="31" spans="1:108" ht="15" customHeight="1">
      <c r="A31" s="122"/>
      <c r="B31" s="207" t="s">
        <v>56</v>
      </c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7"/>
      <c r="AK31" s="207"/>
      <c r="AL31" s="207"/>
      <c r="AM31" s="207"/>
      <c r="AN31" s="207"/>
      <c r="AO31" s="207"/>
      <c r="AP31" s="207"/>
      <c r="AQ31" s="207"/>
      <c r="AR31" s="207"/>
      <c r="AS31" s="207"/>
      <c r="AT31" s="207"/>
      <c r="AU31" s="207"/>
      <c r="AV31" s="207"/>
      <c r="AW31" s="207"/>
      <c r="AX31" s="207"/>
      <c r="AY31" s="207"/>
      <c r="AZ31" s="207"/>
      <c r="BA31" s="207"/>
      <c r="BB31" s="207"/>
      <c r="BC31" s="207"/>
      <c r="BD31" s="207"/>
      <c r="BE31" s="207"/>
      <c r="BF31" s="207"/>
      <c r="BG31" s="207"/>
      <c r="BH31" s="207"/>
      <c r="BI31" s="207"/>
      <c r="BJ31" s="207"/>
      <c r="BK31" s="207"/>
      <c r="BL31" s="207"/>
      <c r="BM31" s="207"/>
      <c r="BN31" s="207"/>
      <c r="BO31" s="207"/>
      <c r="BP31" s="207"/>
      <c r="BQ31" s="207"/>
      <c r="BR31" s="207"/>
      <c r="BS31" s="207"/>
      <c r="BT31" s="208"/>
      <c r="BU31" s="231"/>
      <c r="BV31" s="232"/>
      <c r="BW31" s="232"/>
      <c r="BX31" s="232"/>
      <c r="BY31" s="232"/>
      <c r="BZ31" s="232"/>
      <c r="CA31" s="232"/>
      <c r="CB31" s="232"/>
      <c r="CC31" s="232"/>
      <c r="CD31" s="232"/>
      <c r="CE31" s="232"/>
      <c r="CF31" s="232"/>
      <c r="CG31" s="232"/>
      <c r="CH31" s="232"/>
      <c r="CI31" s="232"/>
      <c r="CJ31" s="232"/>
      <c r="CK31" s="232"/>
      <c r="CL31" s="232"/>
      <c r="CM31" s="232"/>
      <c r="CN31" s="232"/>
      <c r="CO31" s="232"/>
      <c r="CP31" s="232"/>
      <c r="CQ31" s="232"/>
      <c r="CR31" s="232"/>
      <c r="CS31" s="232"/>
      <c r="CT31" s="232"/>
      <c r="CU31" s="232"/>
      <c r="CV31" s="232"/>
      <c r="CW31" s="232"/>
      <c r="CX31" s="232"/>
      <c r="CY31" s="232"/>
      <c r="CZ31" s="232"/>
      <c r="DA31" s="232"/>
      <c r="DB31" s="232"/>
      <c r="DC31" s="232"/>
      <c r="DD31" s="233"/>
    </row>
    <row r="32" spans="1:108" ht="45" customHeight="1">
      <c r="A32" s="122"/>
      <c r="B32" s="207" t="s">
        <v>57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7"/>
      <c r="P32" s="207"/>
      <c r="Q32" s="207"/>
      <c r="R32" s="207"/>
      <c r="S32" s="207"/>
      <c r="T32" s="207"/>
      <c r="U32" s="207"/>
      <c r="V32" s="207"/>
      <c r="W32" s="207"/>
      <c r="X32" s="207"/>
      <c r="Y32" s="207"/>
      <c r="Z32" s="207"/>
      <c r="AA32" s="207"/>
      <c r="AB32" s="207"/>
      <c r="AC32" s="207"/>
      <c r="AD32" s="207"/>
      <c r="AE32" s="207"/>
      <c r="AF32" s="207"/>
      <c r="AG32" s="207"/>
      <c r="AH32" s="207"/>
      <c r="AI32" s="207"/>
      <c r="AJ32" s="207"/>
      <c r="AK32" s="207"/>
      <c r="AL32" s="207"/>
      <c r="AM32" s="207"/>
      <c r="AN32" s="207"/>
      <c r="AO32" s="207"/>
      <c r="AP32" s="207"/>
      <c r="AQ32" s="207"/>
      <c r="AR32" s="207"/>
      <c r="AS32" s="207"/>
      <c r="AT32" s="207"/>
      <c r="AU32" s="207"/>
      <c r="AV32" s="207"/>
      <c r="AW32" s="207"/>
      <c r="AX32" s="207"/>
      <c r="AY32" s="207"/>
      <c r="AZ32" s="207"/>
      <c r="BA32" s="207"/>
      <c r="BB32" s="207"/>
      <c r="BC32" s="207"/>
      <c r="BD32" s="207"/>
      <c r="BE32" s="207"/>
      <c r="BF32" s="207"/>
      <c r="BG32" s="207"/>
      <c r="BH32" s="207"/>
      <c r="BI32" s="207"/>
      <c r="BJ32" s="207"/>
      <c r="BK32" s="207"/>
      <c r="BL32" s="207"/>
      <c r="BM32" s="207"/>
      <c r="BN32" s="207"/>
      <c r="BO32" s="207"/>
      <c r="BP32" s="207"/>
      <c r="BQ32" s="207"/>
      <c r="BR32" s="207"/>
      <c r="BS32" s="207"/>
      <c r="BT32" s="208"/>
      <c r="BU32" s="231"/>
      <c r="BV32" s="232"/>
      <c r="BW32" s="232"/>
      <c r="BX32" s="232"/>
      <c r="BY32" s="232"/>
      <c r="BZ32" s="232"/>
      <c r="CA32" s="232"/>
      <c r="CB32" s="232"/>
      <c r="CC32" s="232"/>
      <c r="CD32" s="232"/>
      <c r="CE32" s="232"/>
      <c r="CF32" s="232"/>
      <c r="CG32" s="232"/>
      <c r="CH32" s="232"/>
      <c r="CI32" s="232"/>
      <c r="CJ32" s="232"/>
      <c r="CK32" s="232"/>
      <c r="CL32" s="232"/>
      <c r="CM32" s="232"/>
      <c r="CN32" s="232"/>
      <c r="CO32" s="232"/>
      <c r="CP32" s="232"/>
      <c r="CQ32" s="232"/>
      <c r="CR32" s="232"/>
      <c r="CS32" s="232"/>
      <c r="CT32" s="232"/>
      <c r="CU32" s="232"/>
      <c r="CV32" s="232"/>
      <c r="CW32" s="232"/>
      <c r="CX32" s="232"/>
      <c r="CY32" s="232"/>
      <c r="CZ32" s="232"/>
      <c r="DA32" s="232"/>
      <c r="DB32" s="232"/>
      <c r="DC32" s="232"/>
      <c r="DD32" s="233"/>
    </row>
    <row r="33" spans="1:108" ht="13.5" customHeight="1">
      <c r="A33" s="125"/>
      <c r="B33" s="220" t="s">
        <v>8</v>
      </c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 s="220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  <c r="BP33" s="220"/>
      <c r="BQ33" s="220"/>
      <c r="BR33" s="220"/>
      <c r="BS33" s="220"/>
      <c r="BT33" s="221"/>
      <c r="BU33" s="231"/>
      <c r="BV33" s="232"/>
      <c r="BW33" s="232"/>
      <c r="BX33" s="232"/>
      <c r="BY33" s="232"/>
      <c r="BZ33" s="232"/>
      <c r="CA33" s="232"/>
      <c r="CB33" s="232"/>
      <c r="CC33" s="232"/>
      <c r="CD33" s="232"/>
      <c r="CE33" s="232"/>
      <c r="CF33" s="232"/>
      <c r="CG33" s="232"/>
      <c r="CH33" s="232"/>
      <c r="CI33" s="232"/>
      <c r="CJ33" s="232"/>
      <c r="CK33" s="232"/>
      <c r="CL33" s="232"/>
      <c r="CM33" s="232"/>
      <c r="CN33" s="232"/>
      <c r="CO33" s="232"/>
      <c r="CP33" s="232"/>
      <c r="CQ33" s="232"/>
      <c r="CR33" s="232"/>
      <c r="CS33" s="232"/>
      <c r="CT33" s="232"/>
      <c r="CU33" s="232"/>
      <c r="CV33" s="232"/>
      <c r="CW33" s="232"/>
      <c r="CX33" s="232"/>
      <c r="CY33" s="232"/>
      <c r="CZ33" s="232"/>
      <c r="DA33" s="232"/>
      <c r="DB33" s="232"/>
      <c r="DC33" s="232"/>
      <c r="DD33" s="233"/>
    </row>
    <row r="34" spans="1:108" ht="15" customHeight="1">
      <c r="A34" s="122"/>
      <c r="B34" s="207" t="s">
        <v>58</v>
      </c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7"/>
      <c r="W34" s="207"/>
      <c r="X34" s="207"/>
      <c r="Y34" s="207"/>
      <c r="Z34" s="207"/>
      <c r="AA34" s="207"/>
      <c r="AB34" s="207"/>
      <c r="AC34" s="207"/>
      <c r="AD34" s="207"/>
      <c r="AE34" s="207"/>
      <c r="AF34" s="207"/>
      <c r="AG34" s="207"/>
      <c r="AH34" s="207"/>
      <c r="AI34" s="207"/>
      <c r="AJ34" s="207"/>
      <c r="AK34" s="207"/>
      <c r="AL34" s="207"/>
      <c r="AM34" s="207"/>
      <c r="AN34" s="207"/>
      <c r="AO34" s="207"/>
      <c r="AP34" s="207"/>
      <c r="AQ34" s="207"/>
      <c r="AR34" s="207"/>
      <c r="AS34" s="207"/>
      <c r="AT34" s="207"/>
      <c r="AU34" s="207"/>
      <c r="AV34" s="207"/>
      <c r="AW34" s="207"/>
      <c r="AX34" s="207"/>
      <c r="AY34" s="207"/>
      <c r="AZ34" s="207"/>
      <c r="BA34" s="207"/>
      <c r="BB34" s="207"/>
      <c r="BC34" s="207"/>
      <c r="BD34" s="207"/>
      <c r="BE34" s="207"/>
      <c r="BF34" s="207"/>
      <c r="BG34" s="207"/>
      <c r="BH34" s="207"/>
      <c r="BI34" s="207"/>
      <c r="BJ34" s="207"/>
      <c r="BK34" s="207"/>
      <c r="BL34" s="207"/>
      <c r="BM34" s="207"/>
      <c r="BN34" s="207"/>
      <c r="BO34" s="207"/>
      <c r="BP34" s="207"/>
      <c r="BQ34" s="207"/>
      <c r="BR34" s="207"/>
      <c r="BS34" s="207"/>
      <c r="BT34" s="208"/>
      <c r="BU34" s="231"/>
      <c r="BV34" s="232"/>
      <c r="BW34" s="232"/>
      <c r="BX34" s="232"/>
      <c r="BY34" s="232"/>
      <c r="BZ34" s="232"/>
      <c r="CA34" s="232"/>
      <c r="CB34" s="232"/>
      <c r="CC34" s="232"/>
      <c r="CD34" s="232"/>
      <c r="CE34" s="232"/>
      <c r="CF34" s="232"/>
      <c r="CG34" s="232"/>
      <c r="CH34" s="232"/>
      <c r="CI34" s="232"/>
      <c r="CJ34" s="232"/>
      <c r="CK34" s="232"/>
      <c r="CL34" s="232"/>
      <c r="CM34" s="232"/>
      <c r="CN34" s="232"/>
      <c r="CO34" s="232"/>
      <c r="CP34" s="232"/>
      <c r="CQ34" s="232"/>
      <c r="CR34" s="232"/>
      <c r="CS34" s="232"/>
      <c r="CT34" s="232"/>
      <c r="CU34" s="232"/>
      <c r="CV34" s="232"/>
      <c r="CW34" s="232"/>
      <c r="CX34" s="232"/>
      <c r="CY34" s="232"/>
      <c r="CZ34" s="232"/>
      <c r="DA34" s="232"/>
      <c r="DB34" s="232"/>
      <c r="DC34" s="232"/>
      <c r="DD34" s="233"/>
    </row>
    <row r="35" spans="1:108" ht="15" customHeight="1">
      <c r="A35" s="122"/>
      <c r="B35" s="207" t="s">
        <v>59</v>
      </c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7"/>
      <c r="W35" s="207"/>
      <c r="X35" s="207"/>
      <c r="Y35" s="207"/>
      <c r="Z35" s="207"/>
      <c r="AA35" s="207"/>
      <c r="AB35" s="207"/>
      <c r="AC35" s="207"/>
      <c r="AD35" s="207"/>
      <c r="AE35" s="207"/>
      <c r="AF35" s="207"/>
      <c r="AG35" s="207"/>
      <c r="AH35" s="207"/>
      <c r="AI35" s="207"/>
      <c r="AJ35" s="207"/>
      <c r="AK35" s="207"/>
      <c r="AL35" s="207"/>
      <c r="AM35" s="207"/>
      <c r="AN35" s="207"/>
      <c r="AO35" s="207"/>
      <c r="AP35" s="207"/>
      <c r="AQ35" s="207"/>
      <c r="AR35" s="207"/>
      <c r="AS35" s="207"/>
      <c r="AT35" s="207"/>
      <c r="AU35" s="207"/>
      <c r="AV35" s="207"/>
      <c r="AW35" s="207"/>
      <c r="AX35" s="207"/>
      <c r="AY35" s="207"/>
      <c r="AZ35" s="207"/>
      <c r="BA35" s="207"/>
      <c r="BB35" s="207"/>
      <c r="BC35" s="207"/>
      <c r="BD35" s="207"/>
      <c r="BE35" s="207"/>
      <c r="BF35" s="207"/>
      <c r="BG35" s="207"/>
      <c r="BH35" s="207"/>
      <c r="BI35" s="207"/>
      <c r="BJ35" s="207"/>
      <c r="BK35" s="207"/>
      <c r="BL35" s="207"/>
      <c r="BM35" s="207"/>
      <c r="BN35" s="207"/>
      <c r="BO35" s="207"/>
      <c r="BP35" s="207"/>
      <c r="BQ35" s="207"/>
      <c r="BR35" s="207"/>
      <c r="BS35" s="207"/>
      <c r="BT35" s="208"/>
      <c r="BU35" s="231"/>
      <c r="BV35" s="232"/>
      <c r="BW35" s="232"/>
      <c r="BX35" s="232"/>
      <c r="BY35" s="232"/>
      <c r="BZ35" s="232"/>
      <c r="CA35" s="232"/>
      <c r="CB35" s="232"/>
      <c r="CC35" s="232"/>
      <c r="CD35" s="232"/>
      <c r="CE35" s="232"/>
      <c r="CF35" s="232"/>
      <c r="CG35" s="232"/>
      <c r="CH35" s="232"/>
      <c r="CI35" s="232"/>
      <c r="CJ35" s="232"/>
      <c r="CK35" s="232"/>
      <c r="CL35" s="232"/>
      <c r="CM35" s="232"/>
      <c r="CN35" s="232"/>
      <c r="CO35" s="232"/>
      <c r="CP35" s="232"/>
      <c r="CQ35" s="232"/>
      <c r="CR35" s="232"/>
      <c r="CS35" s="232"/>
      <c r="CT35" s="232"/>
      <c r="CU35" s="232"/>
      <c r="CV35" s="232"/>
      <c r="CW35" s="232"/>
      <c r="CX35" s="232"/>
      <c r="CY35" s="232"/>
      <c r="CZ35" s="232"/>
      <c r="DA35" s="232"/>
      <c r="DB35" s="232"/>
      <c r="DC35" s="232"/>
      <c r="DD35" s="233"/>
    </row>
    <row r="36" spans="1:108" ht="15" customHeight="1">
      <c r="A36" s="122"/>
      <c r="B36" s="207" t="s">
        <v>53</v>
      </c>
      <c r="C36" s="207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07"/>
      <c r="Y36" s="207"/>
      <c r="Z36" s="207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07"/>
      <c r="AV36" s="207"/>
      <c r="AW36" s="207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07"/>
      <c r="BS36" s="207"/>
      <c r="BT36" s="208"/>
      <c r="BU36" s="231"/>
      <c r="BV36" s="232"/>
      <c r="BW36" s="232"/>
      <c r="BX36" s="232"/>
      <c r="BY36" s="232"/>
      <c r="BZ36" s="232"/>
      <c r="CA36" s="232"/>
      <c r="CB36" s="232"/>
      <c r="CC36" s="232"/>
      <c r="CD36" s="232"/>
      <c r="CE36" s="232"/>
      <c r="CF36" s="232"/>
      <c r="CG36" s="232"/>
      <c r="CH36" s="232"/>
      <c r="CI36" s="232"/>
      <c r="CJ36" s="232"/>
      <c r="CK36" s="232"/>
      <c r="CL36" s="232"/>
      <c r="CM36" s="232"/>
      <c r="CN36" s="232"/>
      <c r="CO36" s="232"/>
      <c r="CP36" s="232"/>
      <c r="CQ36" s="232"/>
      <c r="CR36" s="232"/>
      <c r="CS36" s="232"/>
      <c r="CT36" s="232"/>
      <c r="CU36" s="232"/>
      <c r="CV36" s="232"/>
      <c r="CW36" s="232"/>
      <c r="CX36" s="232"/>
      <c r="CY36" s="232"/>
      <c r="CZ36" s="232"/>
      <c r="DA36" s="232"/>
      <c r="DB36" s="232"/>
      <c r="DC36" s="232"/>
      <c r="DD36" s="233"/>
    </row>
    <row r="37" spans="1:108" ht="15" customHeight="1">
      <c r="A37" s="122"/>
      <c r="B37" s="207" t="s">
        <v>60</v>
      </c>
      <c r="C37" s="207"/>
      <c r="D37" s="207"/>
      <c r="E37" s="207"/>
      <c r="F37" s="207"/>
      <c r="G37" s="207"/>
      <c r="H37" s="207"/>
      <c r="I37" s="207"/>
      <c r="J37" s="207"/>
      <c r="K37" s="207"/>
      <c r="L37" s="207"/>
      <c r="M37" s="207"/>
      <c r="N37" s="207"/>
      <c r="O37" s="207"/>
      <c r="P37" s="207"/>
      <c r="Q37" s="207"/>
      <c r="R37" s="207"/>
      <c r="S37" s="207"/>
      <c r="T37" s="207"/>
      <c r="U37" s="207"/>
      <c r="V37" s="207"/>
      <c r="W37" s="207"/>
      <c r="X37" s="207"/>
      <c r="Y37" s="207"/>
      <c r="Z37" s="207"/>
      <c r="AA37" s="207"/>
      <c r="AB37" s="207"/>
      <c r="AC37" s="207"/>
      <c r="AD37" s="207"/>
      <c r="AE37" s="207"/>
      <c r="AF37" s="207"/>
      <c r="AG37" s="207"/>
      <c r="AH37" s="207"/>
      <c r="AI37" s="207"/>
      <c r="AJ37" s="207"/>
      <c r="AK37" s="207"/>
      <c r="AL37" s="207"/>
      <c r="AM37" s="207"/>
      <c r="AN37" s="207"/>
      <c r="AO37" s="207"/>
      <c r="AP37" s="207"/>
      <c r="AQ37" s="207"/>
      <c r="AR37" s="207"/>
      <c r="AS37" s="207"/>
      <c r="AT37" s="207"/>
      <c r="AU37" s="207"/>
      <c r="AV37" s="207"/>
      <c r="AW37" s="207"/>
      <c r="AX37" s="207"/>
      <c r="AY37" s="207"/>
      <c r="AZ37" s="207"/>
      <c r="BA37" s="207"/>
      <c r="BB37" s="207"/>
      <c r="BC37" s="207"/>
      <c r="BD37" s="207"/>
      <c r="BE37" s="207"/>
      <c r="BF37" s="207"/>
      <c r="BG37" s="207"/>
      <c r="BH37" s="207"/>
      <c r="BI37" s="207"/>
      <c r="BJ37" s="207"/>
      <c r="BK37" s="207"/>
      <c r="BL37" s="207"/>
      <c r="BM37" s="207"/>
      <c r="BN37" s="207"/>
      <c r="BO37" s="207"/>
      <c r="BP37" s="207"/>
      <c r="BQ37" s="207"/>
      <c r="BR37" s="207"/>
      <c r="BS37" s="207"/>
      <c r="BT37" s="208"/>
      <c r="BU37" s="231"/>
      <c r="BV37" s="232"/>
      <c r="BW37" s="232"/>
      <c r="BX37" s="232"/>
      <c r="BY37" s="232"/>
      <c r="BZ37" s="232"/>
      <c r="CA37" s="232"/>
      <c r="CB37" s="232"/>
      <c r="CC37" s="232"/>
      <c r="CD37" s="232"/>
      <c r="CE37" s="232"/>
      <c r="CF37" s="232"/>
      <c r="CG37" s="232"/>
      <c r="CH37" s="232"/>
      <c r="CI37" s="232"/>
      <c r="CJ37" s="232"/>
      <c r="CK37" s="232"/>
      <c r="CL37" s="232"/>
      <c r="CM37" s="232"/>
      <c r="CN37" s="232"/>
      <c r="CO37" s="232"/>
      <c r="CP37" s="232"/>
      <c r="CQ37" s="232"/>
      <c r="CR37" s="232"/>
      <c r="CS37" s="232"/>
      <c r="CT37" s="232"/>
      <c r="CU37" s="232"/>
      <c r="CV37" s="232"/>
      <c r="CW37" s="232"/>
      <c r="CX37" s="232"/>
      <c r="CY37" s="232"/>
      <c r="CZ37" s="232"/>
      <c r="DA37" s="232"/>
      <c r="DB37" s="232"/>
      <c r="DC37" s="232"/>
      <c r="DD37" s="233"/>
    </row>
    <row r="38" spans="1:108" ht="15" customHeight="1">
      <c r="A38" s="122"/>
      <c r="B38" s="207" t="s">
        <v>61</v>
      </c>
      <c r="C38" s="207"/>
      <c r="D38" s="207"/>
      <c r="E38" s="207"/>
      <c r="F38" s="207"/>
      <c r="G38" s="207"/>
      <c r="H38" s="207"/>
      <c r="I38" s="207"/>
      <c r="J38" s="207"/>
      <c r="K38" s="207"/>
      <c r="L38" s="207"/>
      <c r="M38" s="207"/>
      <c r="N38" s="207"/>
      <c r="O38" s="207"/>
      <c r="P38" s="207"/>
      <c r="Q38" s="207"/>
      <c r="R38" s="207"/>
      <c r="S38" s="207"/>
      <c r="T38" s="207"/>
      <c r="U38" s="207"/>
      <c r="V38" s="207"/>
      <c r="W38" s="207"/>
      <c r="X38" s="207"/>
      <c r="Y38" s="207"/>
      <c r="Z38" s="207"/>
      <c r="AA38" s="207"/>
      <c r="AB38" s="207"/>
      <c r="AC38" s="207"/>
      <c r="AD38" s="207"/>
      <c r="AE38" s="207"/>
      <c r="AF38" s="207"/>
      <c r="AG38" s="207"/>
      <c r="AH38" s="207"/>
      <c r="AI38" s="207"/>
      <c r="AJ38" s="207"/>
      <c r="AK38" s="207"/>
      <c r="AL38" s="207"/>
      <c r="AM38" s="207"/>
      <c r="AN38" s="207"/>
      <c r="AO38" s="207"/>
      <c r="AP38" s="207"/>
      <c r="AQ38" s="207"/>
      <c r="AR38" s="207"/>
      <c r="AS38" s="207"/>
      <c r="AT38" s="207"/>
      <c r="AU38" s="207"/>
      <c r="AV38" s="207"/>
      <c r="AW38" s="207"/>
      <c r="AX38" s="207"/>
      <c r="AY38" s="207"/>
      <c r="AZ38" s="207"/>
      <c r="BA38" s="207"/>
      <c r="BB38" s="207"/>
      <c r="BC38" s="207"/>
      <c r="BD38" s="207"/>
      <c r="BE38" s="207"/>
      <c r="BF38" s="207"/>
      <c r="BG38" s="207"/>
      <c r="BH38" s="207"/>
      <c r="BI38" s="207"/>
      <c r="BJ38" s="207"/>
      <c r="BK38" s="207"/>
      <c r="BL38" s="207"/>
      <c r="BM38" s="207"/>
      <c r="BN38" s="207"/>
      <c r="BO38" s="207"/>
      <c r="BP38" s="207"/>
      <c r="BQ38" s="207"/>
      <c r="BR38" s="207"/>
      <c r="BS38" s="207"/>
      <c r="BT38" s="208"/>
      <c r="BU38" s="231"/>
      <c r="BV38" s="232"/>
      <c r="BW38" s="232"/>
      <c r="BX38" s="232"/>
      <c r="BY38" s="232"/>
      <c r="BZ38" s="232"/>
      <c r="CA38" s="232"/>
      <c r="CB38" s="232"/>
      <c r="CC38" s="232"/>
      <c r="CD38" s="232"/>
      <c r="CE38" s="232"/>
      <c r="CF38" s="232"/>
      <c r="CG38" s="232"/>
      <c r="CH38" s="232"/>
      <c r="CI38" s="232"/>
      <c r="CJ38" s="232"/>
      <c r="CK38" s="232"/>
      <c r="CL38" s="232"/>
      <c r="CM38" s="232"/>
      <c r="CN38" s="232"/>
      <c r="CO38" s="232"/>
      <c r="CP38" s="232"/>
      <c r="CQ38" s="232"/>
      <c r="CR38" s="232"/>
      <c r="CS38" s="232"/>
      <c r="CT38" s="232"/>
      <c r="CU38" s="232"/>
      <c r="CV38" s="232"/>
      <c r="CW38" s="232"/>
      <c r="CX38" s="232"/>
      <c r="CY38" s="232"/>
      <c r="CZ38" s="232"/>
      <c r="DA38" s="232"/>
      <c r="DB38" s="232"/>
      <c r="DC38" s="232"/>
      <c r="DD38" s="233"/>
    </row>
    <row r="39" spans="1:108" ht="15" customHeight="1">
      <c r="A39" s="122"/>
      <c r="B39" s="207" t="s">
        <v>62</v>
      </c>
      <c r="C39" s="207"/>
      <c r="D39" s="207"/>
      <c r="E39" s="207"/>
      <c r="F39" s="207"/>
      <c r="G39" s="207"/>
      <c r="H39" s="207"/>
      <c r="I39" s="207"/>
      <c r="J39" s="207"/>
      <c r="K39" s="207"/>
      <c r="L39" s="207"/>
      <c r="M39" s="207"/>
      <c r="N39" s="207"/>
      <c r="O39" s="207"/>
      <c r="P39" s="207"/>
      <c r="Q39" s="207"/>
      <c r="R39" s="207"/>
      <c r="S39" s="207"/>
      <c r="T39" s="207"/>
      <c r="U39" s="207"/>
      <c r="V39" s="207"/>
      <c r="W39" s="207"/>
      <c r="X39" s="207"/>
      <c r="Y39" s="207"/>
      <c r="Z39" s="207"/>
      <c r="AA39" s="207"/>
      <c r="AB39" s="207"/>
      <c r="AC39" s="207"/>
      <c r="AD39" s="207"/>
      <c r="AE39" s="207"/>
      <c r="AF39" s="207"/>
      <c r="AG39" s="207"/>
      <c r="AH39" s="207"/>
      <c r="AI39" s="207"/>
      <c r="AJ39" s="207"/>
      <c r="AK39" s="207"/>
      <c r="AL39" s="207"/>
      <c r="AM39" s="207"/>
      <c r="AN39" s="207"/>
      <c r="AO39" s="207"/>
      <c r="AP39" s="207"/>
      <c r="AQ39" s="207"/>
      <c r="AR39" s="207"/>
      <c r="AS39" s="207"/>
      <c r="AT39" s="207"/>
      <c r="AU39" s="207"/>
      <c r="AV39" s="207"/>
      <c r="AW39" s="207"/>
      <c r="AX39" s="207"/>
      <c r="AY39" s="207"/>
      <c r="AZ39" s="207"/>
      <c r="BA39" s="207"/>
      <c r="BB39" s="207"/>
      <c r="BC39" s="207"/>
      <c r="BD39" s="207"/>
      <c r="BE39" s="207"/>
      <c r="BF39" s="207"/>
      <c r="BG39" s="207"/>
      <c r="BH39" s="207"/>
      <c r="BI39" s="207"/>
      <c r="BJ39" s="207"/>
      <c r="BK39" s="207"/>
      <c r="BL39" s="207"/>
      <c r="BM39" s="207"/>
      <c r="BN39" s="207"/>
      <c r="BO39" s="207"/>
      <c r="BP39" s="207"/>
      <c r="BQ39" s="207"/>
      <c r="BR39" s="207"/>
      <c r="BS39" s="207"/>
      <c r="BT39" s="208"/>
      <c r="BU39" s="231"/>
      <c r="BV39" s="232"/>
      <c r="BW39" s="232"/>
      <c r="BX39" s="232"/>
      <c r="BY39" s="232"/>
      <c r="BZ39" s="232"/>
      <c r="CA39" s="232"/>
      <c r="CB39" s="232"/>
      <c r="CC39" s="232"/>
      <c r="CD39" s="232"/>
      <c r="CE39" s="232"/>
      <c r="CF39" s="232"/>
      <c r="CG39" s="232"/>
      <c r="CH39" s="232"/>
      <c r="CI39" s="232"/>
      <c r="CJ39" s="232"/>
      <c r="CK39" s="232"/>
      <c r="CL39" s="232"/>
      <c r="CM39" s="232"/>
      <c r="CN39" s="232"/>
      <c r="CO39" s="232"/>
      <c r="CP39" s="232"/>
      <c r="CQ39" s="232"/>
      <c r="CR39" s="232"/>
      <c r="CS39" s="232"/>
      <c r="CT39" s="232"/>
      <c r="CU39" s="232"/>
      <c r="CV39" s="232"/>
      <c r="CW39" s="232"/>
      <c r="CX39" s="232"/>
      <c r="CY39" s="232"/>
      <c r="CZ39" s="232"/>
      <c r="DA39" s="232"/>
      <c r="DB39" s="232"/>
      <c r="DC39" s="232"/>
      <c r="DD39" s="233"/>
    </row>
    <row r="40" spans="1:108" ht="30" customHeight="1">
      <c r="A40" s="122"/>
      <c r="B40" s="207" t="s">
        <v>63</v>
      </c>
      <c r="C40" s="207"/>
      <c r="D40" s="207"/>
      <c r="E40" s="207"/>
      <c r="F40" s="207"/>
      <c r="G40" s="207"/>
      <c r="H40" s="207"/>
      <c r="I40" s="207"/>
      <c r="J40" s="207"/>
      <c r="K40" s="207"/>
      <c r="L40" s="207"/>
      <c r="M40" s="207"/>
      <c r="N40" s="207"/>
      <c r="O40" s="207"/>
      <c r="P40" s="207"/>
      <c r="Q40" s="207"/>
      <c r="R40" s="207"/>
      <c r="S40" s="207"/>
      <c r="T40" s="207"/>
      <c r="U40" s="207"/>
      <c r="V40" s="207"/>
      <c r="W40" s="207"/>
      <c r="X40" s="207"/>
      <c r="Y40" s="207"/>
      <c r="Z40" s="207"/>
      <c r="AA40" s="207"/>
      <c r="AB40" s="207"/>
      <c r="AC40" s="207"/>
      <c r="AD40" s="207"/>
      <c r="AE40" s="207"/>
      <c r="AF40" s="207"/>
      <c r="AG40" s="207"/>
      <c r="AH40" s="207"/>
      <c r="AI40" s="207"/>
      <c r="AJ40" s="207"/>
      <c r="AK40" s="207"/>
      <c r="AL40" s="207"/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7"/>
      <c r="AX40" s="207"/>
      <c r="AY40" s="207"/>
      <c r="AZ40" s="207"/>
      <c r="BA40" s="207"/>
      <c r="BB40" s="207"/>
      <c r="BC40" s="207"/>
      <c r="BD40" s="207"/>
      <c r="BE40" s="207"/>
      <c r="BF40" s="207"/>
      <c r="BG40" s="207"/>
      <c r="BH40" s="207"/>
      <c r="BI40" s="207"/>
      <c r="BJ40" s="207"/>
      <c r="BK40" s="207"/>
      <c r="BL40" s="207"/>
      <c r="BM40" s="207"/>
      <c r="BN40" s="207"/>
      <c r="BO40" s="207"/>
      <c r="BP40" s="207"/>
      <c r="BQ40" s="207"/>
      <c r="BR40" s="207"/>
      <c r="BS40" s="207"/>
      <c r="BT40" s="208"/>
      <c r="BU40" s="231"/>
      <c r="BV40" s="232"/>
      <c r="BW40" s="232"/>
      <c r="BX40" s="232"/>
      <c r="BY40" s="232"/>
      <c r="BZ40" s="232"/>
      <c r="CA40" s="232"/>
      <c r="CB40" s="232"/>
      <c r="CC40" s="232"/>
      <c r="CD40" s="232"/>
      <c r="CE40" s="232"/>
      <c r="CF40" s="232"/>
      <c r="CG40" s="232"/>
      <c r="CH40" s="232"/>
      <c r="CI40" s="232"/>
      <c r="CJ40" s="232"/>
      <c r="CK40" s="232"/>
      <c r="CL40" s="232"/>
      <c r="CM40" s="232"/>
      <c r="CN40" s="232"/>
      <c r="CO40" s="232"/>
      <c r="CP40" s="232"/>
      <c r="CQ40" s="232"/>
      <c r="CR40" s="232"/>
      <c r="CS40" s="232"/>
      <c r="CT40" s="232"/>
      <c r="CU40" s="232"/>
      <c r="CV40" s="232"/>
      <c r="CW40" s="232"/>
      <c r="CX40" s="232"/>
      <c r="CY40" s="232"/>
      <c r="CZ40" s="232"/>
      <c r="DA40" s="232"/>
      <c r="DB40" s="232"/>
      <c r="DC40" s="232"/>
      <c r="DD40" s="233"/>
    </row>
    <row r="41" spans="1:108" ht="30" customHeight="1">
      <c r="A41" s="122"/>
      <c r="B41" s="207" t="s">
        <v>76</v>
      </c>
      <c r="C41" s="20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7"/>
      <c r="O41" s="207"/>
      <c r="P41" s="207"/>
      <c r="Q41" s="207"/>
      <c r="R41" s="207"/>
      <c r="S41" s="207"/>
      <c r="T41" s="207"/>
      <c r="U41" s="207"/>
      <c r="V41" s="207"/>
      <c r="W41" s="207"/>
      <c r="X41" s="207"/>
      <c r="Y41" s="207"/>
      <c r="Z41" s="207"/>
      <c r="AA41" s="207"/>
      <c r="AB41" s="207"/>
      <c r="AC41" s="207"/>
      <c r="AD41" s="207"/>
      <c r="AE41" s="207"/>
      <c r="AF41" s="207"/>
      <c r="AG41" s="207"/>
      <c r="AH41" s="207"/>
      <c r="AI41" s="207"/>
      <c r="AJ41" s="207"/>
      <c r="AK41" s="207"/>
      <c r="AL41" s="207"/>
      <c r="AM41" s="207"/>
      <c r="AN41" s="207"/>
      <c r="AO41" s="207"/>
      <c r="AP41" s="207"/>
      <c r="AQ41" s="207"/>
      <c r="AR41" s="207"/>
      <c r="AS41" s="207"/>
      <c r="AT41" s="207"/>
      <c r="AU41" s="207"/>
      <c r="AV41" s="207"/>
      <c r="AW41" s="207"/>
      <c r="AX41" s="207"/>
      <c r="AY41" s="207"/>
      <c r="AZ41" s="207"/>
      <c r="BA41" s="207"/>
      <c r="BB41" s="207"/>
      <c r="BC41" s="207"/>
      <c r="BD41" s="207"/>
      <c r="BE41" s="207"/>
      <c r="BF41" s="207"/>
      <c r="BG41" s="207"/>
      <c r="BH41" s="207"/>
      <c r="BI41" s="207"/>
      <c r="BJ41" s="207"/>
      <c r="BK41" s="207"/>
      <c r="BL41" s="207"/>
      <c r="BM41" s="207"/>
      <c r="BN41" s="207"/>
      <c r="BO41" s="207"/>
      <c r="BP41" s="207"/>
      <c r="BQ41" s="207"/>
      <c r="BR41" s="207"/>
      <c r="BS41" s="207"/>
      <c r="BT41" s="208"/>
      <c r="BU41" s="231"/>
      <c r="BV41" s="232"/>
      <c r="BW41" s="232"/>
      <c r="BX41" s="232"/>
      <c r="BY41" s="232"/>
      <c r="BZ41" s="232"/>
      <c r="CA41" s="232"/>
      <c r="CB41" s="232"/>
      <c r="CC41" s="232"/>
      <c r="CD41" s="232"/>
      <c r="CE41" s="232"/>
      <c r="CF41" s="232"/>
      <c r="CG41" s="232"/>
      <c r="CH41" s="232"/>
      <c r="CI41" s="232"/>
      <c r="CJ41" s="232"/>
      <c r="CK41" s="232"/>
      <c r="CL41" s="232"/>
      <c r="CM41" s="232"/>
      <c r="CN41" s="232"/>
      <c r="CO41" s="232"/>
      <c r="CP41" s="232"/>
      <c r="CQ41" s="232"/>
      <c r="CR41" s="232"/>
      <c r="CS41" s="232"/>
      <c r="CT41" s="232"/>
      <c r="CU41" s="232"/>
      <c r="CV41" s="232"/>
      <c r="CW41" s="232"/>
      <c r="CX41" s="232"/>
      <c r="CY41" s="232"/>
      <c r="CZ41" s="232"/>
      <c r="DA41" s="232"/>
      <c r="DB41" s="232"/>
      <c r="DC41" s="232"/>
      <c r="DD41" s="233"/>
    </row>
    <row r="42" spans="1:108" ht="15" customHeight="1">
      <c r="A42" s="122"/>
      <c r="B42" s="207" t="s">
        <v>64</v>
      </c>
      <c r="C42" s="20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7"/>
      <c r="O42" s="207"/>
      <c r="P42" s="207"/>
      <c r="Q42" s="207"/>
      <c r="R42" s="207"/>
      <c r="S42" s="207"/>
      <c r="T42" s="207"/>
      <c r="U42" s="207"/>
      <c r="V42" s="207"/>
      <c r="W42" s="207"/>
      <c r="X42" s="207"/>
      <c r="Y42" s="207"/>
      <c r="Z42" s="207"/>
      <c r="AA42" s="207"/>
      <c r="AB42" s="207"/>
      <c r="AC42" s="207"/>
      <c r="AD42" s="207"/>
      <c r="AE42" s="207"/>
      <c r="AF42" s="207"/>
      <c r="AG42" s="207"/>
      <c r="AH42" s="207"/>
      <c r="AI42" s="207"/>
      <c r="AJ42" s="207"/>
      <c r="AK42" s="207"/>
      <c r="AL42" s="207"/>
      <c r="AM42" s="207"/>
      <c r="AN42" s="207"/>
      <c r="AO42" s="207"/>
      <c r="AP42" s="207"/>
      <c r="AQ42" s="207"/>
      <c r="AR42" s="207"/>
      <c r="AS42" s="207"/>
      <c r="AT42" s="207"/>
      <c r="AU42" s="207"/>
      <c r="AV42" s="207"/>
      <c r="AW42" s="207"/>
      <c r="AX42" s="207"/>
      <c r="AY42" s="207"/>
      <c r="AZ42" s="207"/>
      <c r="BA42" s="207"/>
      <c r="BB42" s="207"/>
      <c r="BC42" s="207"/>
      <c r="BD42" s="207"/>
      <c r="BE42" s="207"/>
      <c r="BF42" s="207"/>
      <c r="BG42" s="207"/>
      <c r="BH42" s="207"/>
      <c r="BI42" s="207"/>
      <c r="BJ42" s="207"/>
      <c r="BK42" s="207"/>
      <c r="BL42" s="207"/>
      <c r="BM42" s="207"/>
      <c r="BN42" s="207"/>
      <c r="BO42" s="207"/>
      <c r="BP42" s="207"/>
      <c r="BQ42" s="207"/>
      <c r="BR42" s="207"/>
      <c r="BS42" s="207"/>
      <c r="BT42" s="208"/>
      <c r="BU42" s="231"/>
      <c r="BV42" s="232"/>
      <c r="BW42" s="232"/>
      <c r="BX42" s="232"/>
      <c r="BY42" s="232"/>
      <c r="BZ42" s="232"/>
      <c r="CA42" s="232"/>
      <c r="CB42" s="232"/>
      <c r="CC42" s="232"/>
      <c r="CD42" s="232"/>
      <c r="CE42" s="232"/>
      <c r="CF42" s="232"/>
      <c r="CG42" s="232"/>
      <c r="CH42" s="232"/>
      <c r="CI42" s="232"/>
      <c r="CJ42" s="232"/>
      <c r="CK42" s="232"/>
      <c r="CL42" s="232"/>
      <c r="CM42" s="232"/>
      <c r="CN42" s="232"/>
      <c r="CO42" s="232"/>
      <c r="CP42" s="232"/>
      <c r="CQ42" s="232"/>
      <c r="CR42" s="232"/>
      <c r="CS42" s="232"/>
      <c r="CT42" s="232"/>
      <c r="CU42" s="232"/>
      <c r="CV42" s="232"/>
      <c r="CW42" s="232"/>
      <c r="CX42" s="232"/>
      <c r="CY42" s="232"/>
      <c r="CZ42" s="232"/>
      <c r="DA42" s="232"/>
      <c r="DB42" s="232"/>
      <c r="DC42" s="232"/>
      <c r="DD42" s="233"/>
    </row>
    <row r="43" spans="1:108" ht="15" customHeight="1">
      <c r="A43" s="122"/>
      <c r="B43" s="207" t="s">
        <v>65</v>
      </c>
      <c r="C43" s="207"/>
      <c r="D43" s="207"/>
      <c r="E43" s="207"/>
      <c r="F43" s="207"/>
      <c r="G43" s="207"/>
      <c r="H43" s="207"/>
      <c r="I43" s="207"/>
      <c r="J43" s="207"/>
      <c r="K43" s="207"/>
      <c r="L43" s="207"/>
      <c r="M43" s="207"/>
      <c r="N43" s="207"/>
      <c r="O43" s="207"/>
      <c r="P43" s="207"/>
      <c r="Q43" s="207"/>
      <c r="R43" s="207"/>
      <c r="S43" s="207"/>
      <c r="T43" s="207"/>
      <c r="U43" s="207"/>
      <c r="V43" s="207"/>
      <c r="W43" s="207"/>
      <c r="X43" s="207"/>
      <c r="Y43" s="207"/>
      <c r="Z43" s="207"/>
      <c r="AA43" s="207"/>
      <c r="AB43" s="207"/>
      <c r="AC43" s="207"/>
      <c r="AD43" s="207"/>
      <c r="AE43" s="207"/>
      <c r="AF43" s="207"/>
      <c r="AG43" s="207"/>
      <c r="AH43" s="207"/>
      <c r="AI43" s="207"/>
      <c r="AJ43" s="207"/>
      <c r="AK43" s="207"/>
      <c r="AL43" s="207"/>
      <c r="AM43" s="207"/>
      <c r="AN43" s="207"/>
      <c r="AO43" s="207"/>
      <c r="AP43" s="207"/>
      <c r="AQ43" s="207"/>
      <c r="AR43" s="207"/>
      <c r="AS43" s="207"/>
      <c r="AT43" s="207"/>
      <c r="AU43" s="207"/>
      <c r="AV43" s="207"/>
      <c r="AW43" s="207"/>
      <c r="AX43" s="207"/>
      <c r="AY43" s="207"/>
      <c r="AZ43" s="207"/>
      <c r="BA43" s="207"/>
      <c r="BB43" s="207"/>
      <c r="BC43" s="207"/>
      <c r="BD43" s="207"/>
      <c r="BE43" s="207"/>
      <c r="BF43" s="207"/>
      <c r="BG43" s="207"/>
      <c r="BH43" s="207"/>
      <c r="BI43" s="207"/>
      <c r="BJ43" s="207"/>
      <c r="BK43" s="207"/>
      <c r="BL43" s="207"/>
      <c r="BM43" s="207"/>
      <c r="BN43" s="207"/>
      <c r="BO43" s="207"/>
      <c r="BP43" s="207"/>
      <c r="BQ43" s="207"/>
      <c r="BR43" s="207"/>
      <c r="BS43" s="207"/>
      <c r="BT43" s="208"/>
      <c r="BU43" s="231"/>
      <c r="BV43" s="232"/>
      <c r="BW43" s="232"/>
      <c r="BX43" s="232"/>
      <c r="BY43" s="232"/>
      <c r="BZ43" s="232"/>
      <c r="CA43" s="232"/>
      <c r="CB43" s="232"/>
      <c r="CC43" s="232"/>
      <c r="CD43" s="232"/>
      <c r="CE43" s="232"/>
      <c r="CF43" s="232"/>
      <c r="CG43" s="232"/>
      <c r="CH43" s="232"/>
      <c r="CI43" s="232"/>
      <c r="CJ43" s="232"/>
      <c r="CK43" s="232"/>
      <c r="CL43" s="232"/>
      <c r="CM43" s="232"/>
      <c r="CN43" s="232"/>
      <c r="CO43" s="232"/>
      <c r="CP43" s="232"/>
      <c r="CQ43" s="232"/>
      <c r="CR43" s="232"/>
      <c r="CS43" s="232"/>
      <c r="CT43" s="232"/>
      <c r="CU43" s="232"/>
      <c r="CV43" s="232"/>
      <c r="CW43" s="232"/>
      <c r="CX43" s="232"/>
      <c r="CY43" s="232"/>
      <c r="CZ43" s="232"/>
      <c r="DA43" s="232"/>
      <c r="DB43" s="232"/>
      <c r="DC43" s="232"/>
      <c r="DD43" s="233"/>
    </row>
    <row r="44" spans="1:140" s="3" customFormat="1" ht="15" customHeight="1">
      <c r="A44" s="120"/>
      <c r="B44" s="212" t="s">
        <v>75</v>
      </c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2"/>
      <c r="BH44" s="212"/>
      <c r="BI44" s="212"/>
      <c r="BJ44" s="212"/>
      <c r="BK44" s="212"/>
      <c r="BL44" s="212"/>
      <c r="BM44" s="212"/>
      <c r="BN44" s="212"/>
      <c r="BO44" s="212"/>
      <c r="BP44" s="212"/>
      <c r="BQ44" s="212"/>
      <c r="BR44" s="212"/>
      <c r="BS44" s="212"/>
      <c r="BT44" s="213"/>
      <c r="BU44" s="236">
        <v>1570873.08</v>
      </c>
      <c r="BV44" s="237"/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  <c r="DD44" s="238"/>
      <c r="EJ44" s="96">
        <f>DV44-BU44</f>
        <v>-1570873.08</v>
      </c>
    </row>
    <row r="45" spans="1:108" ht="15" customHeight="1">
      <c r="A45" s="126"/>
      <c r="B45" s="205" t="s">
        <v>1</v>
      </c>
      <c r="C45" s="205"/>
      <c r="D45" s="205"/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5"/>
      <c r="BR45" s="205"/>
      <c r="BS45" s="205"/>
      <c r="BT45" s="206"/>
      <c r="BU45" s="231"/>
      <c r="BV45" s="232"/>
      <c r="BW45" s="232"/>
      <c r="BX45" s="232"/>
      <c r="BY45" s="232"/>
      <c r="BZ45" s="232"/>
      <c r="CA45" s="232"/>
      <c r="CB45" s="232"/>
      <c r="CC45" s="232"/>
      <c r="CD45" s="232"/>
      <c r="CE45" s="232"/>
      <c r="CF45" s="232"/>
      <c r="CG45" s="232"/>
      <c r="CH45" s="232"/>
      <c r="CI45" s="232"/>
      <c r="CJ45" s="232"/>
      <c r="CK45" s="232"/>
      <c r="CL45" s="232"/>
      <c r="CM45" s="232"/>
      <c r="CN45" s="232"/>
      <c r="CO45" s="232"/>
      <c r="CP45" s="232"/>
      <c r="CQ45" s="232"/>
      <c r="CR45" s="232"/>
      <c r="CS45" s="232"/>
      <c r="CT45" s="232"/>
      <c r="CU45" s="232"/>
      <c r="CV45" s="232"/>
      <c r="CW45" s="232"/>
      <c r="CX45" s="232"/>
      <c r="CY45" s="232"/>
      <c r="CZ45" s="232"/>
      <c r="DA45" s="232"/>
      <c r="DB45" s="232"/>
      <c r="DC45" s="232"/>
      <c r="DD45" s="233"/>
    </row>
    <row r="46" spans="1:108" ht="15.75" customHeight="1">
      <c r="A46" s="122"/>
      <c r="B46" s="207" t="s">
        <v>66</v>
      </c>
      <c r="C46" s="207"/>
      <c r="D46" s="207"/>
      <c r="E46" s="207"/>
      <c r="F46" s="207"/>
      <c r="G46" s="207"/>
      <c r="H46" s="207"/>
      <c r="I46" s="207"/>
      <c r="J46" s="207"/>
      <c r="K46" s="207"/>
      <c r="L46" s="207"/>
      <c r="M46" s="207"/>
      <c r="N46" s="207"/>
      <c r="O46" s="207"/>
      <c r="P46" s="207"/>
      <c r="Q46" s="207"/>
      <c r="R46" s="207"/>
      <c r="S46" s="207"/>
      <c r="T46" s="207"/>
      <c r="U46" s="207"/>
      <c r="V46" s="207"/>
      <c r="W46" s="207"/>
      <c r="X46" s="207"/>
      <c r="Y46" s="207"/>
      <c r="Z46" s="207"/>
      <c r="AA46" s="207"/>
      <c r="AB46" s="207"/>
      <c r="AC46" s="207"/>
      <c r="AD46" s="207"/>
      <c r="AE46" s="207"/>
      <c r="AF46" s="207"/>
      <c r="AG46" s="207"/>
      <c r="AH46" s="207"/>
      <c r="AI46" s="207"/>
      <c r="AJ46" s="207"/>
      <c r="AK46" s="207"/>
      <c r="AL46" s="207"/>
      <c r="AM46" s="207"/>
      <c r="AN46" s="207"/>
      <c r="AO46" s="207"/>
      <c r="AP46" s="207"/>
      <c r="AQ46" s="207"/>
      <c r="AR46" s="207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7"/>
      <c r="BD46" s="207"/>
      <c r="BE46" s="207"/>
      <c r="BF46" s="207"/>
      <c r="BG46" s="207"/>
      <c r="BH46" s="207"/>
      <c r="BI46" s="207"/>
      <c r="BJ46" s="207"/>
      <c r="BK46" s="207"/>
      <c r="BL46" s="207"/>
      <c r="BM46" s="207"/>
      <c r="BN46" s="207"/>
      <c r="BO46" s="207"/>
      <c r="BP46" s="207"/>
      <c r="BQ46" s="207"/>
      <c r="BR46" s="207"/>
      <c r="BS46" s="207"/>
      <c r="BT46" s="208"/>
      <c r="BU46" s="231">
        <v>1033293.9</v>
      </c>
      <c r="BV46" s="232"/>
      <c r="BW46" s="232"/>
      <c r="BX46" s="232"/>
      <c r="BY46" s="232"/>
      <c r="BZ46" s="232"/>
      <c r="CA46" s="232"/>
      <c r="CB46" s="232"/>
      <c r="CC46" s="232"/>
      <c r="CD46" s="232"/>
      <c r="CE46" s="232"/>
      <c r="CF46" s="232"/>
      <c r="CG46" s="232"/>
      <c r="CH46" s="232"/>
      <c r="CI46" s="232"/>
      <c r="CJ46" s="232"/>
      <c r="CK46" s="232"/>
      <c r="CL46" s="232"/>
      <c r="CM46" s="232"/>
      <c r="CN46" s="232"/>
      <c r="CO46" s="232"/>
      <c r="CP46" s="232"/>
      <c r="CQ46" s="232"/>
      <c r="CR46" s="232"/>
      <c r="CS46" s="232"/>
      <c r="CT46" s="232"/>
      <c r="CU46" s="232"/>
      <c r="CV46" s="232"/>
      <c r="CW46" s="232"/>
      <c r="CX46" s="232"/>
      <c r="CY46" s="232"/>
      <c r="CZ46" s="232"/>
      <c r="DA46" s="232"/>
      <c r="DB46" s="232"/>
      <c r="DC46" s="232"/>
      <c r="DD46" s="233"/>
    </row>
    <row r="47" spans="1:108" ht="46.5" customHeight="1">
      <c r="A47" s="122"/>
      <c r="B47" s="242" t="s">
        <v>170</v>
      </c>
      <c r="C47" s="242"/>
      <c r="D47" s="242"/>
      <c r="E47" s="242"/>
      <c r="F47" s="242"/>
      <c r="G47" s="242"/>
      <c r="H47" s="242"/>
      <c r="I47" s="242"/>
      <c r="J47" s="242"/>
      <c r="K47" s="242"/>
      <c r="L47" s="242"/>
      <c r="M47" s="242"/>
      <c r="N47" s="242"/>
      <c r="O47" s="242"/>
      <c r="P47" s="242"/>
      <c r="Q47" s="242"/>
      <c r="R47" s="242"/>
      <c r="S47" s="242"/>
      <c r="T47" s="242"/>
      <c r="U47" s="242"/>
      <c r="V47" s="242"/>
      <c r="W47" s="242"/>
      <c r="X47" s="242"/>
      <c r="Y47" s="242"/>
      <c r="Z47" s="242"/>
      <c r="AA47" s="242"/>
      <c r="AB47" s="242"/>
      <c r="AC47" s="242"/>
      <c r="AD47" s="242"/>
      <c r="AE47" s="242"/>
      <c r="AF47" s="242"/>
      <c r="AG47" s="242"/>
      <c r="AH47" s="242"/>
      <c r="AI47" s="242"/>
      <c r="AJ47" s="242"/>
      <c r="AK47" s="242"/>
      <c r="AL47" s="242"/>
      <c r="AM47" s="242"/>
      <c r="AN47" s="242"/>
      <c r="AO47" s="242"/>
      <c r="AP47" s="242"/>
      <c r="AQ47" s="242"/>
      <c r="AR47" s="242"/>
      <c r="AS47" s="242"/>
      <c r="AT47" s="242"/>
      <c r="AU47" s="242"/>
      <c r="AV47" s="242"/>
      <c r="AW47" s="242"/>
      <c r="AX47" s="242"/>
      <c r="AY47" s="242"/>
      <c r="AZ47" s="242"/>
      <c r="BA47" s="242"/>
      <c r="BB47" s="242"/>
      <c r="BC47" s="242"/>
      <c r="BD47" s="242"/>
      <c r="BE47" s="242"/>
      <c r="BF47" s="242"/>
      <c r="BG47" s="242"/>
      <c r="BH47" s="242"/>
      <c r="BI47" s="242"/>
      <c r="BJ47" s="242"/>
      <c r="BK47" s="242"/>
      <c r="BL47" s="242"/>
      <c r="BM47" s="242"/>
      <c r="BN47" s="242"/>
      <c r="BO47" s="242"/>
      <c r="BP47" s="242"/>
      <c r="BQ47" s="242"/>
      <c r="BR47" s="242"/>
      <c r="BS47" s="242"/>
      <c r="BT47" s="243"/>
      <c r="BU47" s="239">
        <f>BU51+BU53+BU54+BU55+BU58+BU52+BU60+BU49</f>
        <v>275441.81999999995</v>
      </c>
      <c r="BV47" s="240"/>
      <c r="BW47" s="240"/>
      <c r="BX47" s="240"/>
      <c r="BY47" s="240"/>
      <c r="BZ47" s="240"/>
      <c r="CA47" s="240"/>
      <c r="CB47" s="240"/>
      <c r="CC47" s="240"/>
      <c r="CD47" s="240"/>
      <c r="CE47" s="240"/>
      <c r="CF47" s="240"/>
      <c r="CG47" s="240"/>
      <c r="CH47" s="240"/>
      <c r="CI47" s="240"/>
      <c r="CJ47" s="240"/>
      <c r="CK47" s="240"/>
      <c r="CL47" s="240"/>
      <c r="CM47" s="240"/>
      <c r="CN47" s="240"/>
      <c r="CO47" s="240"/>
      <c r="CP47" s="240"/>
      <c r="CQ47" s="240"/>
      <c r="CR47" s="240"/>
      <c r="CS47" s="240"/>
      <c r="CT47" s="240"/>
      <c r="CU47" s="240"/>
      <c r="CV47" s="240"/>
      <c r="CW47" s="240"/>
      <c r="CX47" s="240"/>
      <c r="CY47" s="240"/>
      <c r="CZ47" s="240"/>
      <c r="DA47" s="240"/>
      <c r="DB47" s="240"/>
      <c r="DC47" s="240"/>
      <c r="DD47" s="241"/>
    </row>
    <row r="48" spans="1:108" ht="15" customHeight="1">
      <c r="A48" s="125"/>
      <c r="B48" s="220" t="s">
        <v>8</v>
      </c>
      <c r="C48" s="220"/>
      <c r="D48" s="220"/>
      <c r="E48" s="220"/>
      <c r="F48" s="220"/>
      <c r="G48" s="220"/>
      <c r="H48" s="220"/>
      <c r="I48" s="220"/>
      <c r="J48" s="220"/>
      <c r="K48" s="220"/>
      <c r="L48" s="220"/>
      <c r="M48" s="220"/>
      <c r="N48" s="220"/>
      <c r="O48" s="220"/>
      <c r="P48" s="220"/>
      <c r="Q48" s="220"/>
      <c r="R48" s="220"/>
      <c r="S48" s="220"/>
      <c r="T48" s="220"/>
      <c r="U48" s="220"/>
      <c r="V48" s="220"/>
      <c r="W48" s="220"/>
      <c r="X48" s="220"/>
      <c r="Y48" s="220"/>
      <c r="Z48" s="220"/>
      <c r="AA48" s="220"/>
      <c r="AB48" s="220"/>
      <c r="AC48" s="220"/>
      <c r="AD48" s="220"/>
      <c r="AE48" s="220"/>
      <c r="AF48" s="220"/>
      <c r="AG48" s="220"/>
      <c r="AH48" s="220"/>
      <c r="AI48" s="220"/>
      <c r="AJ48" s="220"/>
      <c r="AK48" s="220"/>
      <c r="AL48" s="220"/>
      <c r="AM48" s="220"/>
      <c r="AN48" s="220"/>
      <c r="AO48" s="220"/>
      <c r="AP48" s="220"/>
      <c r="AQ48" s="220"/>
      <c r="AR48" s="220"/>
      <c r="AS48" s="220"/>
      <c r="AT48" s="220"/>
      <c r="AU48" s="220"/>
      <c r="AV48" s="220"/>
      <c r="AW48" s="220"/>
      <c r="AX48" s="220"/>
      <c r="AY48" s="220"/>
      <c r="AZ48" s="220"/>
      <c r="BA48" s="220"/>
      <c r="BB48" s="220"/>
      <c r="BC48" s="220"/>
      <c r="BD48" s="220"/>
      <c r="BE48" s="220"/>
      <c r="BF48" s="220"/>
      <c r="BG48" s="220"/>
      <c r="BH48" s="220"/>
      <c r="BI48" s="220"/>
      <c r="BJ48" s="220"/>
      <c r="BK48" s="220"/>
      <c r="BL48" s="220"/>
      <c r="BM48" s="220"/>
      <c r="BN48" s="220"/>
      <c r="BO48" s="220"/>
      <c r="BP48" s="220"/>
      <c r="BQ48" s="220"/>
      <c r="BR48" s="220"/>
      <c r="BS48" s="220"/>
      <c r="BT48" s="221"/>
      <c r="BU48" s="225"/>
      <c r="BV48" s="226"/>
      <c r="BW48" s="226"/>
      <c r="BX48" s="226"/>
      <c r="BY48" s="226"/>
      <c r="BZ48" s="226"/>
      <c r="CA48" s="226"/>
      <c r="CB48" s="226"/>
      <c r="CC48" s="226"/>
      <c r="CD48" s="226"/>
      <c r="CE48" s="226"/>
      <c r="CF48" s="226"/>
      <c r="CG48" s="226"/>
      <c r="CH48" s="226"/>
      <c r="CI48" s="226"/>
      <c r="CJ48" s="226"/>
      <c r="CK48" s="226"/>
      <c r="CL48" s="226"/>
      <c r="CM48" s="226"/>
      <c r="CN48" s="226"/>
      <c r="CO48" s="226"/>
      <c r="CP48" s="226"/>
      <c r="CQ48" s="226"/>
      <c r="CR48" s="226"/>
      <c r="CS48" s="226"/>
      <c r="CT48" s="226"/>
      <c r="CU48" s="226"/>
      <c r="CV48" s="226"/>
      <c r="CW48" s="226"/>
      <c r="CX48" s="226"/>
      <c r="CY48" s="226"/>
      <c r="CZ48" s="226"/>
      <c r="DA48" s="226"/>
      <c r="DB48" s="226"/>
      <c r="DC48" s="226"/>
      <c r="DD48" s="227"/>
    </row>
    <row r="49" spans="1:108" ht="15" customHeight="1">
      <c r="A49" s="122"/>
      <c r="B49" s="207" t="s">
        <v>177</v>
      </c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207"/>
      <c r="Y49" s="207"/>
      <c r="Z49" s="207"/>
      <c r="AA49" s="207"/>
      <c r="AB49" s="207"/>
      <c r="AC49" s="207"/>
      <c r="AD49" s="207"/>
      <c r="AE49" s="207"/>
      <c r="AF49" s="207"/>
      <c r="AG49" s="207"/>
      <c r="AH49" s="207"/>
      <c r="AI49" s="207"/>
      <c r="AJ49" s="207"/>
      <c r="AK49" s="207"/>
      <c r="AL49" s="207"/>
      <c r="AM49" s="207"/>
      <c r="AN49" s="207"/>
      <c r="AO49" s="207"/>
      <c r="AP49" s="207"/>
      <c r="AQ49" s="207"/>
      <c r="AR49" s="207"/>
      <c r="AS49" s="207"/>
      <c r="AT49" s="207"/>
      <c r="AU49" s="207"/>
      <c r="AV49" s="207"/>
      <c r="AW49" s="207"/>
      <c r="AX49" s="207"/>
      <c r="AY49" s="207"/>
      <c r="AZ49" s="207"/>
      <c r="BA49" s="207"/>
      <c r="BB49" s="207"/>
      <c r="BC49" s="207"/>
      <c r="BD49" s="207"/>
      <c r="BE49" s="207"/>
      <c r="BF49" s="207"/>
      <c r="BG49" s="207"/>
      <c r="BH49" s="207"/>
      <c r="BI49" s="207"/>
      <c r="BJ49" s="207"/>
      <c r="BK49" s="207"/>
      <c r="BL49" s="207"/>
      <c r="BM49" s="207"/>
      <c r="BN49" s="207"/>
      <c r="BO49" s="207"/>
      <c r="BP49" s="207"/>
      <c r="BQ49" s="207"/>
      <c r="BR49" s="207"/>
      <c r="BS49" s="207"/>
      <c r="BT49" s="208"/>
      <c r="BU49" s="231">
        <v>19638.53</v>
      </c>
      <c r="BV49" s="232"/>
      <c r="BW49" s="232"/>
      <c r="BX49" s="232"/>
      <c r="BY49" s="232"/>
      <c r="BZ49" s="232"/>
      <c r="CA49" s="232"/>
      <c r="CB49" s="232"/>
      <c r="CC49" s="232"/>
      <c r="CD49" s="232"/>
      <c r="CE49" s="232"/>
      <c r="CF49" s="232"/>
      <c r="CG49" s="232"/>
      <c r="CH49" s="232"/>
      <c r="CI49" s="232"/>
      <c r="CJ49" s="232"/>
      <c r="CK49" s="232"/>
      <c r="CL49" s="232"/>
      <c r="CM49" s="232"/>
      <c r="CN49" s="232"/>
      <c r="CO49" s="232"/>
      <c r="CP49" s="232"/>
      <c r="CQ49" s="232"/>
      <c r="CR49" s="232"/>
      <c r="CS49" s="232"/>
      <c r="CT49" s="232"/>
      <c r="CU49" s="232"/>
      <c r="CV49" s="232"/>
      <c r="CW49" s="232"/>
      <c r="CX49" s="232"/>
      <c r="CY49" s="232"/>
      <c r="CZ49" s="232"/>
      <c r="DA49" s="232"/>
      <c r="DB49" s="232"/>
      <c r="DC49" s="232"/>
      <c r="DD49" s="233"/>
    </row>
    <row r="50" spans="1:108" ht="15" customHeight="1">
      <c r="A50" s="122"/>
      <c r="B50" s="207" t="s">
        <v>178</v>
      </c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7"/>
      <c r="AK50" s="207"/>
      <c r="AL50" s="207"/>
      <c r="AM50" s="207"/>
      <c r="AN50" s="207"/>
      <c r="AO50" s="207"/>
      <c r="AP50" s="207"/>
      <c r="AQ50" s="207"/>
      <c r="AR50" s="207"/>
      <c r="AS50" s="207"/>
      <c r="AT50" s="207"/>
      <c r="AU50" s="207"/>
      <c r="AV50" s="207"/>
      <c r="AW50" s="207"/>
      <c r="AX50" s="207"/>
      <c r="AY50" s="207"/>
      <c r="AZ50" s="207"/>
      <c r="BA50" s="207"/>
      <c r="BB50" s="207"/>
      <c r="BC50" s="207"/>
      <c r="BD50" s="207"/>
      <c r="BE50" s="207"/>
      <c r="BF50" s="207"/>
      <c r="BG50" s="207"/>
      <c r="BH50" s="207"/>
      <c r="BI50" s="207"/>
      <c r="BJ50" s="207"/>
      <c r="BK50" s="207"/>
      <c r="BL50" s="207"/>
      <c r="BM50" s="207"/>
      <c r="BN50" s="207"/>
      <c r="BO50" s="207"/>
      <c r="BP50" s="207"/>
      <c r="BQ50" s="207"/>
      <c r="BR50" s="207"/>
      <c r="BS50" s="207"/>
      <c r="BT50" s="208"/>
      <c r="BU50" s="231"/>
      <c r="BV50" s="232"/>
      <c r="BW50" s="232"/>
      <c r="BX50" s="232"/>
      <c r="BY50" s="232"/>
      <c r="BZ50" s="232"/>
      <c r="CA50" s="232"/>
      <c r="CB50" s="232"/>
      <c r="CC50" s="232"/>
      <c r="CD50" s="232"/>
      <c r="CE50" s="232"/>
      <c r="CF50" s="232"/>
      <c r="CG50" s="232"/>
      <c r="CH50" s="232"/>
      <c r="CI50" s="232"/>
      <c r="CJ50" s="232"/>
      <c r="CK50" s="232"/>
      <c r="CL50" s="232"/>
      <c r="CM50" s="232"/>
      <c r="CN50" s="232"/>
      <c r="CO50" s="232"/>
      <c r="CP50" s="232"/>
      <c r="CQ50" s="232"/>
      <c r="CR50" s="232"/>
      <c r="CS50" s="232"/>
      <c r="CT50" s="232"/>
      <c r="CU50" s="232"/>
      <c r="CV50" s="232"/>
      <c r="CW50" s="232"/>
      <c r="CX50" s="232"/>
      <c r="CY50" s="232"/>
      <c r="CZ50" s="232"/>
      <c r="DA50" s="232"/>
      <c r="DB50" s="232"/>
      <c r="DC50" s="232"/>
      <c r="DD50" s="233"/>
    </row>
    <row r="51" spans="1:108" ht="15" customHeight="1">
      <c r="A51" s="122"/>
      <c r="B51" s="207" t="s">
        <v>179</v>
      </c>
      <c r="C51" s="207"/>
      <c r="D51" s="207"/>
      <c r="E51" s="207"/>
      <c r="F51" s="207"/>
      <c r="G51" s="207"/>
      <c r="H51" s="207"/>
      <c r="I51" s="207"/>
      <c r="J51" s="207"/>
      <c r="K51" s="207"/>
      <c r="L51" s="207"/>
      <c r="M51" s="207"/>
      <c r="N51" s="207"/>
      <c r="O51" s="207"/>
      <c r="P51" s="207"/>
      <c r="Q51" s="207"/>
      <c r="R51" s="207"/>
      <c r="S51" s="207"/>
      <c r="T51" s="207"/>
      <c r="U51" s="207"/>
      <c r="V51" s="207"/>
      <c r="W51" s="207"/>
      <c r="X51" s="207"/>
      <c r="Y51" s="207"/>
      <c r="Z51" s="207"/>
      <c r="AA51" s="207"/>
      <c r="AB51" s="207"/>
      <c r="AC51" s="207"/>
      <c r="AD51" s="207"/>
      <c r="AE51" s="207"/>
      <c r="AF51" s="207"/>
      <c r="AG51" s="207"/>
      <c r="AH51" s="207"/>
      <c r="AI51" s="207"/>
      <c r="AJ51" s="207"/>
      <c r="AK51" s="207"/>
      <c r="AL51" s="207"/>
      <c r="AM51" s="207"/>
      <c r="AN51" s="207"/>
      <c r="AO51" s="207"/>
      <c r="AP51" s="207"/>
      <c r="AQ51" s="207"/>
      <c r="AR51" s="207"/>
      <c r="AS51" s="207"/>
      <c r="AT51" s="207"/>
      <c r="AU51" s="207"/>
      <c r="AV51" s="207"/>
      <c r="AW51" s="207"/>
      <c r="AX51" s="207"/>
      <c r="AY51" s="207"/>
      <c r="AZ51" s="207"/>
      <c r="BA51" s="207"/>
      <c r="BB51" s="207"/>
      <c r="BC51" s="207"/>
      <c r="BD51" s="207"/>
      <c r="BE51" s="207"/>
      <c r="BF51" s="207"/>
      <c r="BG51" s="207"/>
      <c r="BH51" s="207"/>
      <c r="BI51" s="207"/>
      <c r="BJ51" s="207"/>
      <c r="BK51" s="207"/>
      <c r="BL51" s="207"/>
      <c r="BM51" s="207"/>
      <c r="BN51" s="207"/>
      <c r="BO51" s="207"/>
      <c r="BP51" s="207"/>
      <c r="BQ51" s="207"/>
      <c r="BR51" s="207"/>
      <c r="BS51" s="207"/>
      <c r="BT51" s="208"/>
      <c r="BU51" s="231"/>
      <c r="BV51" s="232"/>
      <c r="BW51" s="232"/>
      <c r="BX51" s="232"/>
      <c r="BY51" s="232"/>
      <c r="BZ51" s="232"/>
      <c r="CA51" s="232"/>
      <c r="CB51" s="232"/>
      <c r="CC51" s="232"/>
      <c r="CD51" s="232"/>
      <c r="CE51" s="232"/>
      <c r="CF51" s="232"/>
      <c r="CG51" s="232"/>
      <c r="CH51" s="232"/>
      <c r="CI51" s="232"/>
      <c r="CJ51" s="232"/>
      <c r="CK51" s="232"/>
      <c r="CL51" s="232"/>
      <c r="CM51" s="232"/>
      <c r="CN51" s="232"/>
      <c r="CO51" s="232"/>
      <c r="CP51" s="232"/>
      <c r="CQ51" s="232"/>
      <c r="CR51" s="232"/>
      <c r="CS51" s="232"/>
      <c r="CT51" s="232"/>
      <c r="CU51" s="232"/>
      <c r="CV51" s="232"/>
      <c r="CW51" s="232"/>
      <c r="CX51" s="232"/>
      <c r="CY51" s="232"/>
      <c r="CZ51" s="232"/>
      <c r="DA51" s="232"/>
      <c r="DB51" s="232"/>
      <c r="DC51" s="232"/>
      <c r="DD51" s="233"/>
    </row>
    <row r="52" spans="1:108" ht="15" customHeight="1">
      <c r="A52" s="122"/>
      <c r="B52" s="207" t="s">
        <v>180</v>
      </c>
      <c r="C52" s="207"/>
      <c r="D52" s="207"/>
      <c r="E52" s="207"/>
      <c r="F52" s="207"/>
      <c r="G52" s="207"/>
      <c r="H52" s="207"/>
      <c r="I52" s="207"/>
      <c r="J52" s="207"/>
      <c r="K52" s="207"/>
      <c r="L52" s="207"/>
      <c r="M52" s="207"/>
      <c r="N52" s="207"/>
      <c r="O52" s="207"/>
      <c r="P52" s="207"/>
      <c r="Q52" s="207"/>
      <c r="R52" s="207"/>
      <c r="S52" s="207"/>
      <c r="T52" s="207"/>
      <c r="U52" s="207"/>
      <c r="V52" s="207"/>
      <c r="W52" s="207"/>
      <c r="X52" s="207"/>
      <c r="Y52" s="207"/>
      <c r="Z52" s="207"/>
      <c r="AA52" s="207"/>
      <c r="AB52" s="207"/>
      <c r="AC52" s="207"/>
      <c r="AD52" s="207"/>
      <c r="AE52" s="207"/>
      <c r="AF52" s="207"/>
      <c r="AG52" s="207"/>
      <c r="AH52" s="207"/>
      <c r="AI52" s="207"/>
      <c r="AJ52" s="207"/>
      <c r="AK52" s="207"/>
      <c r="AL52" s="207"/>
      <c r="AM52" s="207"/>
      <c r="AN52" s="207"/>
      <c r="AO52" s="207"/>
      <c r="AP52" s="207"/>
      <c r="AQ52" s="207"/>
      <c r="AR52" s="207"/>
      <c r="AS52" s="207"/>
      <c r="AT52" s="207"/>
      <c r="AU52" s="207"/>
      <c r="AV52" s="207"/>
      <c r="AW52" s="207"/>
      <c r="AX52" s="207"/>
      <c r="AY52" s="207"/>
      <c r="AZ52" s="207"/>
      <c r="BA52" s="207"/>
      <c r="BB52" s="207"/>
      <c r="BC52" s="207"/>
      <c r="BD52" s="207"/>
      <c r="BE52" s="207"/>
      <c r="BF52" s="207"/>
      <c r="BG52" s="207"/>
      <c r="BH52" s="207"/>
      <c r="BI52" s="207"/>
      <c r="BJ52" s="207"/>
      <c r="BK52" s="207"/>
      <c r="BL52" s="207"/>
      <c r="BM52" s="207"/>
      <c r="BN52" s="207"/>
      <c r="BO52" s="207"/>
      <c r="BP52" s="207"/>
      <c r="BQ52" s="207"/>
      <c r="BR52" s="207"/>
      <c r="BS52" s="207"/>
      <c r="BT52" s="208"/>
      <c r="BU52" s="231"/>
      <c r="BV52" s="232"/>
      <c r="BW52" s="232"/>
      <c r="BX52" s="232"/>
      <c r="BY52" s="232"/>
      <c r="BZ52" s="232"/>
      <c r="CA52" s="232"/>
      <c r="CB52" s="232"/>
      <c r="CC52" s="232"/>
      <c r="CD52" s="232"/>
      <c r="CE52" s="232"/>
      <c r="CF52" s="232"/>
      <c r="CG52" s="232"/>
      <c r="CH52" s="232"/>
      <c r="CI52" s="232"/>
      <c r="CJ52" s="232"/>
      <c r="CK52" s="232"/>
      <c r="CL52" s="232"/>
      <c r="CM52" s="232"/>
      <c r="CN52" s="232"/>
      <c r="CO52" s="232"/>
      <c r="CP52" s="232"/>
      <c r="CQ52" s="232"/>
      <c r="CR52" s="232"/>
      <c r="CS52" s="232"/>
      <c r="CT52" s="232"/>
      <c r="CU52" s="232"/>
      <c r="CV52" s="232"/>
      <c r="CW52" s="232"/>
      <c r="CX52" s="232"/>
      <c r="CY52" s="232"/>
      <c r="CZ52" s="232"/>
      <c r="DA52" s="232"/>
      <c r="DB52" s="232"/>
      <c r="DC52" s="232"/>
      <c r="DD52" s="233"/>
    </row>
    <row r="53" spans="1:108" ht="15" customHeight="1">
      <c r="A53" s="122"/>
      <c r="B53" s="207" t="s">
        <v>181</v>
      </c>
      <c r="C53" s="207"/>
      <c r="D53" s="207"/>
      <c r="E53" s="207"/>
      <c r="F53" s="207"/>
      <c r="G53" s="207"/>
      <c r="H53" s="207"/>
      <c r="I53" s="207"/>
      <c r="J53" s="207"/>
      <c r="K53" s="207"/>
      <c r="L53" s="207"/>
      <c r="M53" s="207"/>
      <c r="N53" s="207"/>
      <c r="O53" s="207"/>
      <c r="P53" s="207"/>
      <c r="Q53" s="207"/>
      <c r="R53" s="207"/>
      <c r="S53" s="207"/>
      <c r="T53" s="207"/>
      <c r="U53" s="207"/>
      <c r="V53" s="207"/>
      <c r="W53" s="207"/>
      <c r="X53" s="207"/>
      <c r="Y53" s="207"/>
      <c r="Z53" s="207"/>
      <c r="AA53" s="207"/>
      <c r="AB53" s="207"/>
      <c r="AC53" s="207"/>
      <c r="AD53" s="207"/>
      <c r="AE53" s="207"/>
      <c r="AF53" s="207"/>
      <c r="AG53" s="207"/>
      <c r="AH53" s="207"/>
      <c r="AI53" s="207"/>
      <c r="AJ53" s="207"/>
      <c r="AK53" s="207"/>
      <c r="AL53" s="207"/>
      <c r="AM53" s="207"/>
      <c r="AN53" s="207"/>
      <c r="AO53" s="207"/>
      <c r="AP53" s="207"/>
      <c r="AQ53" s="207"/>
      <c r="AR53" s="207"/>
      <c r="AS53" s="207"/>
      <c r="AT53" s="207"/>
      <c r="AU53" s="207"/>
      <c r="AV53" s="207"/>
      <c r="AW53" s="207"/>
      <c r="AX53" s="207"/>
      <c r="AY53" s="207"/>
      <c r="AZ53" s="207"/>
      <c r="BA53" s="207"/>
      <c r="BB53" s="207"/>
      <c r="BC53" s="207"/>
      <c r="BD53" s="207"/>
      <c r="BE53" s="207"/>
      <c r="BF53" s="207"/>
      <c r="BG53" s="207"/>
      <c r="BH53" s="207"/>
      <c r="BI53" s="207"/>
      <c r="BJ53" s="207"/>
      <c r="BK53" s="207"/>
      <c r="BL53" s="207"/>
      <c r="BM53" s="207"/>
      <c r="BN53" s="207"/>
      <c r="BO53" s="207"/>
      <c r="BP53" s="207"/>
      <c r="BQ53" s="207"/>
      <c r="BR53" s="207"/>
      <c r="BS53" s="207"/>
      <c r="BT53" s="208"/>
      <c r="BU53" s="231">
        <v>190410.84</v>
      </c>
      <c r="BV53" s="232"/>
      <c r="BW53" s="232"/>
      <c r="BX53" s="232"/>
      <c r="BY53" s="232"/>
      <c r="BZ53" s="232"/>
      <c r="CA53" s="232"/>
      <c r="CB53" s="232"/>
      <c r="CC53" s="232"/>
      <c r="CD53" s="232"/>
      <c r="CE53" s="232"/>
      <c r="CF53" s="232"/>
      <c r="CG53" s="232"/>
      <c r="CH53" s="232"/>
      <c r="CI53" s="232"/>
      <c r="CJ53" s="232"/>
      <c r="CK53" s="232"/>
      <c r="CL53" s="232"/>
      <c r="CM53" s="232"/>
      <c r="CN53" s="232"/>
      <c r="CO53" s="232"/>
      <c r="CP53" s="232"/>
      <c r="CQ53" s="232"/>
      <c r="CR53" s="232"/>
      <c r="CS53" s="232"/>
      <c r="CT53" s="232"/>
      <c r="CU53" s="232"/>
      <c r="CV53" s="232"/>
      <c r="CW53" s="232"/>
      <c r="CX53" s="232"/>
      <c r="CY53" s="232"/>
      <c r="CZ53" s="232"/>
      <c r="DA53" s="232"/>
      <c r="DB53" s="232"/>
      <c r="DC53" s="232"/>
      <c r="DD53" s="233"/>
    </row>
    <row r="54" spans="1:108" ht="15" customHeight="1">
      <c r="A54" s="122"/>
      <c r="B54" s="207" t="s">
        <v>182</v>
      </c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207"/>
      <c r="Y54" s="207"/>
      <c r="Z54" s="207"/>
      <c r="AA54" s="207"/>
      <c r="AB54" s="207"/>
      <c r="AC54" s="207"/>
      <c r="AD54" s="207"/>
      <c r="AE54" s="207"/>
      <c r="AF54" s="207"/>
      <c r="AG54" s="207"/>
      <c r="AH54" s="207"/>
      <c r="AI54" s="207"/>
      <c r="AJ54" s="207"/>
      <c r="AK54" s="207"/>
      <c r="AL54" s="207"/>
      <c r="AM54" s="207"/>
      <c r="AN54" s="207"/>
      <c r="AO54" s="207"/>
      <c r="AP54" s="207"/>
      <c r="AQ54" s="207"/>
      <c r="AR54" s="207"/>
      <c r="AS54" s="207"/>
      <c r="AT54" s="207"/>
      <c r="AU54" s="207"/>
      <c r="AV54" s="207"/>
      <c r="AW54" s="207"/>
      <c r="AX54" s="207"/>
      <c r="AY54" s="207"/>
      <c r="AZ54" s="207"/>
      <c r="BA54" s="207"/>
      <c r="BB54" s="207"/>
      <c r="BC54" s="207"/>
      <c r="BD54" s="207"/>
      <c r="BE54" s="207"/>
      <c r="BF54" s="207"/>
      <c r="BG54" s="207"/>
      <c r="BH54" s="207"/>
      <c r="BI54" s="207"/>
      <c r="BJ54" s="207"/>
      <c r="BK54" s="207"/>
      <c r="BL54" s="207"/>
      <c r="BM54" s="207"/>
      <c r="BN54" s="207"/>
      <c r="BO54" s="207"/>
      <c r="BP54" s="207"/>
      <c r="BQ54" s="207"/>
      <c r="BR54" s="207"/>
      <c r="BS54" s="207"/>
      <c r="BT54" s="208"/>
      <c r="BU54" s="231">
        <v>65392.45</v>
      </c>
      <c r="BV54" s="232"/>
      <c r="BW54" s="232"/>
      <c r="BX54" s="232"/>
      <c r="BY54" s="232"/>
      <c r="BZ54" s="232"/>
      <c r="CA54" s="232"/>
      <c r="CB54" s="232"/>
      <c r="CC54" s="232"/>
      <c r="CD54" s="232"/>
      <c r="CE54" s="232"/>
      <c r="CF54" s="232"/>
      <c r="CG54" s="232"/>
      <c r="CH54" s="232"/>
      <c r="CI54" s="232"/>
      <c r="CJ54" s="232"/>
      <c r="CK54" s="232"/>
      <c r="CL54" s="232"/>
      <c r="CM54" s="232"/>
      <c r="CN54" s="232"/>
      <c r="CO54" s="232"/>
      <c r="CP54" s="232"/>
      <c r="CQ54" s="232"/>
      <c r="CR54" s="232"/>
      <c r="CS54" s="232"/>
      <c r="CT54" s="232"/>
      <c r="CU54" s="232"/>
      <c r="CV54" s="232"/>
      <c r="CW54" s="232"/>
      <c r="CX54" s="232"/>
      <c r="CY54" s="232"/>
      <c r="CZ54" s="232"/>
      <c r="DA54" s="232"/>
      <c r="DB54" s="232"/>
      <c r="DC54" s="232"/>
      <c r="DD54" s="233"/>
    </row>
    <row r="55" spans="1:108" ht="15" customHeight="1">
      <c r="A55" s="122"/>
      <c r="B55" s="207" t="s">
        <v>183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207"/>
      <c r="Y55" s="207"/>
      <c r="Z55" s="207"/>
      <c r="AA55" s="207"/>
      <c r="AB55" s="207"/>
      <c r="AC55" s="207"/>
      <c r="AD55" s="207"/>
      <c r="AE55" s="207"/>
      <c r="AF55" s="207"/>
      <c r="AG55" s="207"/>
      <c r="AH55" s="207"/>
      <c r="AI55" s="207"/>
      <c r="AJ55" s="207"/>
      <c r="AK55" s="207"/>
      <c r="AL55" s="207"/>
      <c r="AM55" s="207"/>
      <c r="AN55" s="207"/>
      <c r="AO55" s="207"/>
      <c r="AP55" s="207"/>
      <c r="AQ55" s="207"/>
      <c r="AR55" s="207"/>
      <c r="AS55" s="207"/>
      <c r="AT55" s="207"/>
      <c r="AU55" s="207"/>
      <c r="AV55" s="207"/>
      <c r="AW55" s="207"/>
      <c r="AX55" s="207"/>
      <c r="AY55" s="207"/>
      <c r="AZ55" s="207"/>
      <c r="BA55" s="207"/>
      <c r="BB55" s="207"/>
      <c r="BC55" s="207"/>
      <c r="BD55" s="207"/>
      <c r="BE55" s="207"/>
      <c r="BF55" s="207"/>
      <c r="BG55" s="207"/>
      <c r="BH55" s="207"/>
      <c r="BI55" s="207"/>
      <c r="BJ55" s="207"/>
      <c r="BK55" s="207"/>
      <c r="BL55" s="207"/>
      <c r="BM55" s="207"/>
      <c r="BN55" s="207"/>
      <c r="BO55" s="207"/>
      <c r="BP55" s="207"/>
      <c r="BQ55" s="207"/>
      <c r="BR55" s="207"/>
      <c r="BS55" s="207"/>
      <c r="BT55" s="208"/>
      <c r="BU55" s="231"/>
      <c r="BV55" s="232"/>
      <c r="BW55" s="232"/>
      <c r="BX55" s="232"/>
      <c r="BY55" s="232"/>
      <c r="BZ55" s="232"/>
      <c r="CA55" s="232"/>
      <c r="CB55" s="232"/>
      <c r="CC55" s="232"/>
      <c r="CD55" s="232"/>
      <c r="CE55" s="232"/>
      <c r="CF55" s="232"/>
      <c r="CG55" s="232"/>
      <c r="CH55" s="232"/>
      <c r="CI55" s="232"/>
      <c r="CJ55" s="232"/>
      <c r="CK55" s="232"/>
      <c r="CL55" s="232"/>
      <c r="CM55" s="232"/>
      <c r="CN55" s="232"/>
      <c r="CO55" s="232"/>
      <c r="CP55" s="232"/>
      <c r="CQ55" s="232"/>
      <c r="CR55" s="232"/>
      <c r="CS55" s="232"/>
      <c r="CT55" s="232"/>
      <c r="CU55" s="232"/>
      <c r="CV55" s="232"/>
      <c r="CW55" s="232"/>
      <c r="CX55" s="232"/>
      <c r="CY55" s="232"/>
      <c r="CZ55" s="232"/>
      <c r="DA55" s="232"/>
      <c r="DB55" s="232"/>
      <c r="DC55" s="232"/>
      <c r="DD55" s="233"/>
    </row>
    <row r="56" spans="1:108" ht="15" customHeight="1">
      <c r="A56" s="122"/>
      <c r="B56" s="207" t="s">
        <v>184</v>
      </c>
      <c r="C56" s="207"/>
      <c r="D56" s="207"/>
      <c r="E56" s="207"/>
      <c r="F56" s="207"/>
      <c r="G56" s="207"/>
      <c r="H56" s="207"/>
      <c r="I56" s="207"/>
      <c r="J56" s="207"/>
      <c r="K56" s="207"/>
      <c r="L56" s="207"/>
      <c r="M56" s="207"/>
      <c r="N56" s="207"/>
      <c r="O56" s="207"/>
      <c r="P56" s="207"/>
      <c r="Q56" s="207"/>
      <c r="R56" s="207"/>
      <c r="S56" s="207"/>
      <c r="T56" s="207"/>
      <c r="U56" s="207"/>
      <c r="V56" s="207"/>
      <c r="W56" s="207"/>
      <c r="X56" s="207"/>
      <c r="Y56" s="207"/>
      <c r="Z56" s="207"/>
      <c r="AA56" s="207"/>
      <c r="AB56" s="207"/>
      <c r="AC56" s="207"/>
      <c r="AD56" s="207"/>
      <c r="AE56" s="207"/>
      <c r="AF56" s="207"/>
      <c r="AG56" s="207"/>
      <c r="AH56" s="207"/>
      <c r="AI56" s="207"/>
      <c r="AJ56" s="207"/>
      <c r="AK56" s="207"/>
      <c r="AL56" s="207"/>
      <c r="AM56" s="207"/>
      <c r="AN56" s="207"/>
      <c r="AO56" s="207"/>
      <c r="AP56" s="207"/>
      <c r="AQ56" s="207"/>
      <c r="AR56" s="207"/>
      <c r="AS56" s="207"/>
      <c r="AT56" s="207"/>
      <c r="AU56" s="207"/>
      <c r="AV56" s="207"/>
      <c r="AW56" s="207"/>
      <c r="AX56" s="207"/>
      <c r="AY56" s="207"/>
      <c r="AZ56" s="207"/>
      <c r="BA56" s="207"/>
      <c r="BB56" s="207"/>
      <c r="BC56" s="207"/>
      <c r="BD56" s="207"/>
      <c r="BE56" s="207"/>
      <c r="BF56" s="207"/>
      <c r="BG56" s="207"/>
      <c r="BH56" s="207"/>
      <c r="BI56" s="207"/>
      <c r="BJ56" s="207"/>
      <c r="BK56" s="207"/>
      <c r="BL56" s="207"/>
      <c r="BM56" s="207"/>
      <c r="BN56" s="207"/>
      <c r="BO56" s="207"/>
      <c r="BP56" s="207"/>
      <c r="BQ56" s="207"/>
      <c r="BR56" s="207"/>
      <c r="BS56" s="207"/>
      <c r="BT56" s="208"/>
      <c r="BU56" s="231"/>
      <c r="BV56" s="232"/>
      <c r="BW56" s="232"/>
      <c r="BX56" s="232"/>
      <c r="BY56" s="232"/>
      <c r="BZ56" s="232"/>
      <c r="CA56" s="232"/>
      <c r="CB56" s="232"/>
      <c r="CC56" s="232"/>
      <c r="CD56" s="232"/>
      <c r="CE56" s="232"/>
      <c r="CF56" s="232"/>
      <c r="CG56" s="232"/>
      <c r="CH56" s="232"/>
      <c r="CI56" s="232"/>
      <c r="CJ56" s="232"/>
      <c r="CK56" s="232"/>
      <c r="CL56" s="232"/>
      <c r="CM56" s="232"/>
      <c r="CN56" s="232"/>
      <c r="CO56" s="232"/>
      <c r="CP56" s="232"/>
      <c r="CQ56" s="232"/>
      <c r="CR56" s="232"/>
      <c r="CS56" s="232"/>
      <c r="CT56" s="232"/>
      <c r="CU56" s="232"/>
      <c r="CV56" s="232"/>
      <c r="CW56" s="232"/>
      <c r="CX56" s="232"/>
      <c r="CY56" s="232"/>
      <c r="CZ56" s="232"/>
      <c r="DA56" s="232"/>
      <c r="DB56" s="232"/>
      <c r="DC56" s="232"/>
      <c r="DD56" s="233"/>
    </row>
    <row r="57" spans="1:108" ht="15" customHeight="1">
      <c r="A57" s="122"/>
      <c r="B57" s="207" t="s">
        <v>185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7"/>
      <c r="Z57" s="207"/>
      <c r="AA57" s="207"/>
      <c r="AB57" s="207"/>
      <c r="AC57" s="207"/>
      <c r="AD57" s="207"/>
      <c r="AE57" s="207"/>
      <c r="AF57" s="207"/>
      <c r="AG57" s="207"/>
      <c r="AH57" s="207"/>
      <c r="AI57" s="207"/>
      <c r="AJ57" s="207"/>
      <c r="AK57" s="207"/>
      <c r="AL57" s="207"/>
      <c r="AM57" s="207"/>
      <c r="AN57" s="207"/>
      <c r="AO57" s="207"/>
      <c r="AP57" s="207"/>
      <c r="AQ57" s="207"/>
      <c r="AR57" s="207"/>
      <c r="AS57" s="207"/>
      <c r="AT57" s="207"/>
      <c r="AU57" s="207"/>
      <c r="AV57" s="207"/>
      <c r="AW57" s="207"/>
      <c r="AX57" s="207"/>
      <c r="AY57" s="207"/>
      <c r="AZ57" s="207"/>
      <c r="BA57" s="207"/>
      <c r="BB57" s="207"/>
      <c r="BC57" s="207"/>
      <c r="BD57" s="207"/>
      <c r="BE57" s="207"/>
      <c r="BF57" s="207"/>
      <c r="BG57" s="207"/>
      <c r="BH57" s="207"/>
      <c r="BI57" s="207"/>
      <c r="BJ57" s="207"/>
      <c r="BK57" s="207"/>
      <c r="BL57" s="207"/>
      <c r="BM57" s="207"/>
      <c r="BN57" s="207"/>
      <c r="BO57" s="207"/>
      <c r="BP57" s="207"/>
      <c r="BQ57" s="207"/>
      <c r="BR57" s="207"/>
      <c r="BS57" s="207"/>
      <c r="BT57" s="208"/>
      <c r="BU57" s="231"/>
      <c r="BV57" s="232"/>
      <c r="BW57" s="232"/>
      <c r="BX57" s="232"/>
      <c r="BY57" s="232"/>
      <c r="BZ57" s="232"/>
      <c r="CA57" s="232"/>
      <c r="CB57" s="232"/>
      <c r="CC57" s="232"/>
      <c r="CD57" s="232"/>
      <c r="CE57" s="232"/>
      <c r="CF57" s="232"/>
      <c r="CG57" s="232"/>
      <c r="CH57" s="232"/>
      <c r="CI57" s="232"/>
      <c r="CJ57" s="232"/>
      <c r="CK57" s="232"/>
      <c r="CL57" s="232"/>
      <c r="CM57" s="232"/>
      <c r="CN57" s="232"/>
      <c r="CO57" s="232"/>
      <c r="CP57" s="232"/>
      <c r="CQ57" s="232"/>
      <c r="CR57" s="232"/>
      <c r="CS57" s="232"/>
      <c r="CT57" s="232"/>
      <c r="CU57" s="232"/>
      <c r="CV57" s="232"/>
      <c r="CW57" s="232"/>
      <c r="CX57" s="232"/>
      <c r="CY57" s="232"/>
      <c r="CZ57" s="232"/>
      <c r="DA57" s="232"/>
      <c r="DB57" s="232"/>
      <c r="DC57" s="232"/>
      <c r="DD57" s="233"/>
    </row>
    <row r="58" spans="1:108" ht="15" customHeight="1">
      <c r="A58" s="122"/>
      <c r="B58" s="207" t="s">
        <v>186</v>
      </c>
      <c r="C58" s="207"/>
      <c r="D58" s="207"/>
      <c r="E58" s="207"/>
      <c r="F58" s="207"/>
      <c r="G58" s="207"/>
      <c r="H58" s="207"/>
      <c r="I58" s="207"/>
      <c r="J58" s="207"/>
      <c r="K58" s="207"/>
      <c r="L58" s="207"/>
      <c r="M58" s="207"/>
      <c r="N58" s="207"/>
      <c r="O58" s="207"/>
      <c r="P58" s="207"/>
      <c r="Q58" s="207"/>
      <c r="R58" s="207"/>
      <c r="S58" s="207"/>
      <c r="T58" s="207"/>
      <c r="U58" s="207"/>
      <c r="V58" s="207"/>
      <c r="W58" s="207"/>
      <c r="X58" s="207"/>
      <c r="Y58" s="207"/>
      <c r="Z58" s="207"/>
      <c r="AA58" s="207"/>
      <c r="AB58" s="207"/>
      <c r="AC58" s="207"/>
      <c r="AD58" s="207"/>
      <c r="AE58" s="207"/>
      <c r="AF58" s="207"/>
      <c r="AG58" s="207"/>
      <c r="AH58" s="207"/>
      <c r="AI58" s="207"/>
      <c r="AJ58" s="207"/>
      <c r="AK58" s="207"/>
      <c r="AL58" s="207"/>
      <c r="AM58" s="207"/>
      <c r="AN58" s="207"/>
      <c r="AO58" s="207"/>
      <c r="AP58" s="207"/>
      <c r="AQ58" s="207"/>
      <c r="AR58" s="207"/>
      <c r="AS58" s="207"/>
      <c r="AT58" s="207"/>
      <c r="AU58" s="207"/>
      <c r="AV58" s="207"/>
      <c r="AW58" s="207"/>
      <c r="AX58" s="207"/>
      <c r="AY58" s="207"/>
      <c r="AZ58" s="207"/>
      <c r="BA58" s="207"/>
      <c r="BB58" s="207"/>
      <c r="BC58" s="207"/>
      <c r="BD58" s="207"/>
      <c r="BE58" s="207"/>
      <c r="BF58" s="207"/>
      <c r="BG58" s="207"/>
      <c r="BH58" s="207"/>
      <c r="BI58" s="207"/>
      <c r="BJ58" s="207"/>
      <c r="BK58" s="207"/>
      <c r="BL58" s="207"/>
      <c r="BM58" s="207"/>
      <c r="BN58" s="207"/>
      <c r="BO58" s="207"/>
      <c r="BP58" s="207"/>
      <c r="BQ58" s="207"/>
      <c r="BR58" s="207"/>
      <c r="BS58" s="207"/>
      <c r="BT58" s="208"/>
      <c r="BU58" s="231"/>
      <c r="BV58" s="232"/>
      <c r="BW58" s="232"/>
      <c r="BX58" s="232"/>
      <c r="BY58" s="232"/>
      <c r="BZ58" s="232"/>
      <c r="CA58" s="232"/>
      <c r="CB58" s="232"/>
      <c r="CC58" s="232"/>
      <c r="CD58" s="232"/>
      <c r="CE58" s="232"/>
      <c r="CF58" s="232"/>
      <c r="CG58" s="232"/>
      <c r="CH58" s="232"/>
      <c r="CI58" s="232"/>
      <c r="CJ58" s="232"/>
      <c r="CK58" s="232"/>
      <c r="CL58" s="232"/>
      <c r="CM58" s="232"/>
      <c r="CN58" s="232"/>
      <c r="CO58" s="232"/>
      <c r="CP58" s="232"/>
      <c r="CQ58" s="232"/>
      <c r="CR58" s="232"/>
      <c r="CS58" s="232"/>
      <c r="CT58" s="232"/>
      <c r="CU58" s="232"/>
      <c r="CV58" s="232"/>
      <c r="CW58" s="232"/>
      <c r="CX58" s="232"/>
      <c r="CY58" s="232"/>
      <c r="CZ58" s="232"/>
      <c r="DA58" s="232"/>
      <c r="DB58" s="232"/>
      <c r="DC58" s="232"/>
      <c r="DD58" s="233"/>
    </row>
    <row r="59" spans="1:108" ht="15" customHeight="1">
      <c r="A59" s="122"/>
      <c r="B59" s="207" t="s">
        <v>187</v>
      </c>
      <c r="C59" s="207"/>
      <c r="D59" s="207"/>
      <c r="E59" s="207"/>
      <c r="F59" s="207"/>
      <c r="G59" s="207"/>
      <c r="H59" s="207"/>
      <c r="I59" s="207"/>
      <c r="J59" s="207"/>
      <c r="K59" s="207"/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7"/>
      <c r="AY59" s="207"/>
      <c r="AZ59" s="207"/>
      <c r="BA59" s="207"/>
      <c r="BB59" s="207"/>
      <c r="BC59" s="207"/>
      <c r="BD59" s="207"/>
      <c r="BE59" s="207"/>
      <c r="BF59" s="207"/>
      <c r="BG59" s="207"/>
      <c r="BH59" s="207"/>
      <c r="BI59" s="207"/>
      <c r="BJ59" s="207"/>
      <c r="BK59" s="207"/>
      <c r="BL59" s="207"/>
      <c r="BM59" s="207"/>
      <c r="BN59" s="207"/>
      <c r="BO59" s="207"/>
      <c r="BP59" s="207"/>
      <c r="BQ59" s="207"/>
      <c r="BR59" s="207"/>
      <c r="BS59" s="207"/>
      <c r="BT59" s="208"/>
      <c r="BU59" s="231"/>
      <c r="BV59" s="232"/>
      <c r="BW59" s="232"/>
      <c r="BX59" s="232"/>
      <c r="BY59" s="232"/>
      <c r="BZ59" s="232"/>
      <c r="CA59" s="232"/>
      <c r="CB59" s="232"/>
      <c r="CC59" s="232"/>
      <c r="CD59" s="232"/>
      <c r="CE59" s="232"/>
      <c r="CF59" s="232"/>
      <c r="CG59" s="232"/>
      <c r="CH59" s="232"/>
      <c r="CI59" s="232"/>
      <c r="CJ59" s="232"/>
      <c r="CK59" s="232"/>
      <c r="CL59" s="232"/>
      <c r="CM59" s="232"/>
      <c r="CN59" s="232"/>
      <c r="CO59" s="232"/>
      <c r="CP59" s="232"/>
      <c r="CQ59" s="232"/>
      <c r="CR59" s="232"/>
      <c r="CS59" s="232"/>
      <c r="CT59" s="232"/>
      <c r="CU59" s="232"/>
      <c r="CV59" s="232"/>
      <c r="CW59" s="232"/>
      <c r="CX59" s="232"/>
      <c r="CY59" s="232"/>
      <c r="CZ59" s="232"/>
      <c r="DA59" s="232"/>
      <c r="DB59" s="232"/>
      <c r="DC59" s="232"/>
      <c r="DD59" s="233"/>
    </row>
    <row r="60" spans="1:108" ht="15" customHeight="1">
      <c r="A60" s="122"/>
      <c r="B60" s="207" t="s">
        <v>188</v>
      </c>
      <c r="C60" s="207"/>
      <c r="D60" s="207"/>
      <c r="E60" s="207"/>
      <c r="F60" s="207"/>
      <c r="G60" s="207"/>
      <c r="H60" s="207"/>
      <c r="I60" s="207"/>
      <c r="J60" s="207"/>
      <c r="K60" s="207"/>
      <c r="L60" s="207"/>
      <c r="M60" s="207"/>
      <c r="N60" s="207"/>
      <c r="O60" s="207"/>
      <c r="P60" s="207"/>
      <c r="Q60" s="207"/>
      <c r="R60" s="207"/>
      <c r="S60" s="207"/>
      <c r="T60" s="207"/>
      <c r="U60" s="207"/>
      <c r="V60" s="207"/>
      <c r="W60" s="207"/>
      <c r="X60" s="207"/>
      <c r="Y60" s="207"/>
      <c r="Z60" s="207"/>
      <c r="AA60" s="207"/>
      <c r="AB60" s="207"/>
      <c r="AC60" s="207"/>
      <c r="AD60" s="207"/>
      <c r="AE60" s="207"/>
      <c r="AF60" s="207"/>
      <c r="AG60" s="207"/>
      <c r="AH60" s="207"/>
      <c r="AI60" s="207"/>
      <c r="AJ60" s="207"/>
      <c r="AK60" s="207"/>
      <c r="AL60" s="207"/>
      <c r="AM60" s="207"/>
      <c r="AN60" s="207"/>
      <c r="AO60" s="207"/>
      <c r="AP60" s="207"/>
      <c r="AQ60" s="207"/>
      <c r="AR60" s="207"/>
      <c r="AS60" s="207"/>
      <c r="AT60" s="207"/>
      <c r="AU60" s="207"/>
      <c r="AV60" s="207"/>
      <c r="AW60" s="207"/>
      <c r="AX60" s="207"/>
      <c r="AY60" s="207"/>
      <c r="AZ60" s="207"/>
      <c r="BA60" s="207"/>
      <c r="BB60" s="207"/>
      <c r="BC60" s="207"/>
      <c r="BD60" s="207"/>
      <c r="BE60" s="207"/>
      <c r="BF60" s="207"/>
      <c r="BG60" s="207"/>
      <c r="BH60" s="207"/>
      <c r="BI60" s="207"/>
      <c r="BJ60" s="207"/>
      <c r="BK60" s="207"/>
      <c r="BL60" s="207"/>
      <c r="BM60" s="207"/>
      <c r="BN60" s="207"/>
      <c r="BO60" s="207"/>
      <c r="BP60" s="207"/>
      <c r="BQ60" s="207"/>
      <c r="BR60" s="207"/>
      <c r="BS60" s="207"/>
      <c r="BT60" s="208"/>
      <c r="BU60" s="231"/>
      <c r="BV60" s="232"/>
      <c r="BW60" s="232"/>
      <c r="BX60" s="232"/>
      <c r="BY60" s="232"/>
      <c r="BZ60" s="232"/>
      <c r="CA60" s="232"/>
      <c r="CB60" s="232"/>
      <c r="CC60" s="232"/>
      <c r="CD60" s="232"/>
      <c r="CE60" s="232"/>
      <c r="CF60" s="232"/>
      <c r="CG60" s="232"/>
      <c r="CH60" s="232"/>
      <c r="CI60" s="232"/>
      <c r="CJ60" s="232"/>
      <c r="CK60" s="232"/>
      <c r="CL60" s="232"/>
      <c r="CM60" s="232"/>
      <c r="CN60" s="232"/>
      <c r="CO60" s="232"/>
      <c r="CP60" s="232"/>
      <c r="CQ60" s="232"/>
      <c r="CR60" s="232"/>
      <c r="CS60" s="232"/>
      <c r="CT60" s="232"/>
      <c r="CU60" s="232"/>
      <c r="CV60" s="232"/>
      <c r="CW60" s="232"/>
      <c r="CX60" s="232"/>
      <c r="CY60" s="232"/>
      <c r="CZ60" s="232"/>
      <c r="DA60" s="232"/>
      <c r="DB60" s="232"/>
      <c r="DC60" s="232"/>
      <c r="DD60" s="233"/>
    </row>
    <row r="61" spans="1:108" ht="15" customHeight="1">
      <c r="A61" s="122"/>
      <c r="B61" s="207" t="s">
        <v>189</v>
      </c>
      <c r="C61" s="207"/>
      <c r="D61" s="207"/>
      <c r="E61" s="207"/>
      <c r="F61" s="207"/>
      <c r="G61" s="207"/>
      <c r="H61" s="207"/>
      <c r="I61" s="207"/>
      <c r="J61" s="207"/>
      <c r="K61" s="207"/>
      <c r="L61" s="207"/>
      <c r="M61" s="207"/>
      <c r="N61" s="207"/>
      <c r="O61" s="207"/>
      <c r="P61" s="207"/>
      <c r="Q61" s="207"/>
      <c r="R61" s="207"/>
      <c r="S61" s="207"/>
      <c r="T61" s="207"/>
      <c r="U61" s="207"/>
      <c r="V61" s="207"/>
      <c r="W61" s="207"/>
      <c r="X61" s="207"/>
      <c r="Y61" s="207"/>
      <c r="Z61" s="207"/>
      <c r="AA61" s="207"/>
      <c r="AB61" s="207"/>
      <c r="AC61" s="207"/>
      <c r="AD61" s="207"/>
      <c r="AE61" s="207"/>
      <c r="AF61" s="207"/>
      <c r="AG61" s="207"/>
      <c r="AH61" s="207"/>
      <c r="AI61" s="207"/>
      <c r="AJ61" s="207"/>
      <c r="AK61" s="207"/>
      <c r="AL61" s="207"/>
      <c r="AM61" s="207"/>
      <c r="AN61" s="207"/>
      <c r="AO61" s="207"/>
      <c r="AP61" s="207"/>
      <c r="AQ61" s="207"/>
      <c r="AR61" s="207"/>
      <c r="AS61" s="207"/>
      <c r="AT61" s="207"/>
      <c r="AU61" s="207"/>
      <c r="AV61" s="207"/>
      <c r="AW61" s="207"/>
      <c r="AX61" s="207"/>
      <c r="AY61" s="207"/>
      <c r="AZ61" s="207"/>
      <c r="BA61" s="207"/>
      <c r="BB61" s="207"/>
      <c r="BC61" s="207"/>
      <c r="BD61" s="207"/>
      <c r="BE61" s="207"/>
      <c r="BF61" s="207"/>
      <c r="BG61" s="207"/>
      <c r="BH61" s="207"/>
      <c r="BI61" s="207"/>
      <c r="BJ61" s="207"/>
      <c r="BK61" s="207"/>
      <c r="BL61" s="207"/>
      <c r="BM61" s="207"/>
      <c r="BN61" s="207"/>
      <c r="BO61" s="207"/>
      <c r="BP61" s="207"/>
      <c r="BQ61" s="207"/>
      <c r="BR61" s="207"/>
      <c r="BS61" s="207"/>
      <c r="BT61" s="208"/>
      <c r="BU61" s="231"/>
      <c r="BV61" s="232"/>
      <c r="BW61" s="232"/>
      <c r="BX61" s="232"/>
      <c r="BY61" s="232"/>
      <c r="BZ61" s="232"/>
      <c r="CA61" s="232"/>
      <c r="CB61" s="232"/>
      <c r="CC61" s="232"/>
      <c r="CD61" s="232"/>
      <c r="CE61" s="232"/>
      <c r="CF61" s="232"/>
      <c r="CG61" s="232"/>
      <c r="CH61" s="232"/>
      <c r="CI61" s="232"/>
      <c r="CJ61" s="232"/>
      <c r="CK61" s="232"/>
      <c r="CL61" s="232"/>
      <c r="CM61" s="232"/>
      <c r="CN61" s="232"/>
      <c r="CO61" s="232"/>
      <c r="CP61" s="232"/>
      <c r="CQ61" s="232"/>
      <c r="CR61" s="232"/>
      <c r="CS61" s="232"/>
      <c r="CT61" s="232"/>
      <c r="CU61" s="232"/>
      <c r="CV61" s="232"/>
      <c r="CW61" s="232"/>
      <c r="CX61" s="232"/>
      <c r="CY61" s="232"/>
      <c r="CZ61" s="232"/>
      <c r="DA61" s="232"/>
      <c r="DB61" s="232"/>
      <c r="DC61" s="232"/>
      <c r="DD61" s="233"/>
    </row>
    <row r="62" spans="1:108" ht="56.25" customHeight="1">
      <c r="A62" s="122"/>
      <c r="B62" s="242" t="s">
        <v>67</v>
      </c>
      <c r="C62" s="242"/>
      <c r="D62" s="242"/>
      <c r="E62" s="242"/>
      <c r="F62" s="242"/>
      <c r="G62" s="242"/>
      <c r="H62" s="242"/>
      <c r="I62" s="242"/>
      <c r="J62" s="242"/>
      <c r="K62" s="242"/>
      <c r="L62" s="242"/>
      <c r="M62" s="242"/>
      <c r="N62" s="242"/>
      <c r="O62" s="242"/>
      <c r="P62" s="242"/>
      <c r="Q62" s="242"/>
      <c r="R62" s="242"/>
      <c r="S62" s="242"/>
      <c r="T62" s="242"/>
      <c r="U62" s="242"/>
      <c r="V62" s="242"/>
      <c r="W62" s="242"/>
      <c r="X62" s="242"/>
      <c r="Y62" s="242"/>
      <c r="Z62" s="242"/>
      <c r="AA62" s="242"/>
      <c r="AB62" s="242"/>
      <c r="AC62" s="242"/>
      <c r="AD62" s="242"/>
      <c r="AE62" s="242"/>
      <c r="AF62" s="242"/>
      <c r="AG62" s="242"/>
      <c r="AH62" s="242"/>
      <c r="AI62" s="242"/>
      <c r="AJ62" s="242"/>
      <c r="AK62" s="242"/>
      <c r="AL62" s="242"/>
      <c r="AM62" s="242"/>
      <c r="AN62" s="242"/>
      <c r="AO62" s="242"/>
      <c r="AP62" s="242"/>
      <c r="AQ62" s="242"/>
      <c r="AR62" s="242"/>
      <c r="AS62" s="242"/>
      <c r="AT62" s="242"/>
      <c r="AU62" s="242"/>
      <c r="AV62" s="242"/>
      <c r="AW62" s="242"/>
      <c r="AX62" s="242"/>
      <c r="AY62" s="242"/>
      <c r="AZ62" s="242"/>
      <c r="BA62" s="242"/>
      <c r="BB62" s="242"/>
      <c r="BC62" s="242"/>
      <c r="BD62" s="242"/>
      <c r="BE62" s="242"/>
      <c r="BF62" s="242"/>
      <c r="BG62" s="242"/>
      <c r="BH62" s="242"/>
      <c r="BI62" s="242"/>
      <c r="BJ62" s="242"/>
      <c r="BK62" s="242"/>
      <c r="BL62" s="242"/>
      <c r="BM62" s="242"/>
      <c r="BN62" s="242"/>
      <c r="BO62" s="242"/>
      <c r="BP62" s="242"/>
      <c r="BQ62" s="242"/>
      <c r="BR62" s="242"/>
      <c r="BS62" s="242"/>
      <c r="BT62" s="243"/>
      <c r="BU62" s="239">
        <f>BU73+BU75+BU64</f>
        <v>7483.04</v>
      </c>
      <c r="BV62" s="240"/>
      <c r="BW62" s="240"/>
      <c r="BX62" s="240"/>
      <c r="BY62" s="240"/>
      <c r="BZ62" s="240"/>
      <c r="CA62" s="240"/>
      <c r="CB62" s="240"/>
      <c r="CC62" s="240"/>
      <c r="CD62" s="240"/>
      <c r="CE62" s="240"/>
      <c r="CF62" s="240"/>
      <c r="CG62" s="240"/>
      <c r="CH62" s="240"/>
      <c r="CI62" s="240"/>
      <c r="CJ62" s="240"/>
      <c r="CK62" s="240"/>
      <c r="CL62" s="240"/>
      <c r="CM62" s="240"/>
      <c r="CN62" s="240"/>
      <c r="CO62" s="240"/>
      <c r="CP62" s="240"/>
      <c r="CQ62" s="240"/>
      <c r="CR62" s="240"/>
      <c r="CS62" s="240"/>
      <c r="CT62" s="240"/>
      <c r="CU62" s="240"/>
      <c r="CV62" s="240"/>
      <c r="CW62" s="240"/>
      <c r="CX62" s="240"/>
      <c r="CY62" s="240"/>
      <c r="CZ62" s="240"/>
      <c r="DA62" s="240"/>
      <c r="DB62" s="240"/>
      <c r="DC62" s="240"/>
      <c r="DD62" s="241"/>
    </row>
    <row r="63" spans="1:108" ht="15" customHeight="1">
      <c r="A63" s="127"/>
      <c r="B63" s="220" t="s">
        <v>8</v>
      </c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0"/>
      <c r="N63" s="220"/>
      <c r="O63" s="220"/>
      <c r="P63" s="220"/>
      <c r="Q63" s="220"/>
      <c r="R63" s="220"/>
      <c r="S63" s="220"/>
      <c r="T63" s="220"/>
      <c r="U63" s="220"/>
      <c r="V63" s="220"/>
      <c r="W63" s="220"/>
      <c r="X63" s="220"/>
      <c r="Y63" s="220"/>
      <c r="Z63" s="220"/>
      <c r="AA63" s="220"/>
      <c r="AB63" s="220"/>
      <c r="AC63" s="220"/>
      <c r="AD63" s="220"/>
      <c r="AE63" s="220"/>
      <c r="AF63" s="220"/>
      <c r="AG63" s="220"/>
      <c r="AH63" s="220"/>
      <c r="AI63" s="220"/>
      <c r="AJ63" s="220"/>
      <c r="AK63" s="220"/>
      <c r="AL63" s="220"/>
      <c r="AM63" s="220"/>
      <c r="AN63" s="220"/>
      <c r="AO63" s="220"/>
      <c r="AP63" s="220"/>
      <c r="AQ63" s="220"/>
      <c r="AR63" s="220"/>
      <c r="AS63" s="220"/>
      <c r="AT63" s="220"/>
      <c r="AU63" s="220"/>
      <c r="AV63" s="220"/>
      <c r="AW63" s="220"/>
      <c r="AX63" s="220"/>
      <c r="AY63" s="220"/>
      <c r="AZ63" s="220"/>
      <c r="BA63" s="220"/>
      <c r="BB63" s="220"/>
      <c r="BC63" s="220"/>
      <c r="BD63" s="220"/>
      <c r="BE63" s="220"/>
      <c r="BF63" s="220"/>
      <c r="BG63" s="220"/>
      <c r="BH63" s="220"/>
      <c r="BI63" s="220"/>
      <c r="BJ63" s="220"/>
      <c r="BK63" s="220"/>
      <c r="BL63" s="220"/>
      <c r="BM63" s="220"/>
      <c r="BN63" s="220"/>
      <c r="BO63" s="220"/>
      <c r="BP63" s="220"/>
      <c r="BQ63" s="220"/>
      <c r="BR63" s="220"/>
      <c r="BS63" s="220"/>
      <c r="BT63" s="221"/>
      <c r="BU63" s="231"/>
      <c r="BV63" s="232"/>
      <c r="BW63" s="232"/>
      <c r="BX63" s="232"/>
      <c r="BY63" s="232"/>
      <c r="BZ63" s="232"/>
      <c r="CA63" s="232"/>
      <c r="CB63" s="232"/>
      <c r="CC63" s="232"/>
      <c r="CD63" s="232"/>
      <c r="CE63" s="232"/>
      <c r="CF63" s="232"/>
      <c r="CG63" s="232"/>
      <c r="CH63" s="232"/>
      <c r="CI63" s="232"/>
      <c r="CJ63" s="232"/>
      <c r="CK63" s="232"/>
      <c r="CL63" s="232"/>
      <c r="CM63" s="232"/>
      <c r="CN63" s="232"/>
      <c r="CO63" s="232"/>
      <c r="CP63" s="232"/>
      <c r="CQ63" s="232"/>
      <c r="CR63" s="232"/>
      <c r="CS63" s="232"/>
      <c r="CT63" s="232"/>
      <c r="CU63" s="232"/>
      <c r="CV63" s="232"/>
      <c r="CW63" s="232"/>
      <c r="CX63" s="232"/>
      <c r="CY63" s="232"/>
      <c r="CZ63" s="232"/>
      <c r="DA63" s="232"/>
      <c r="DB63" s="232"/>
      <c r="DC63" s="232"/>
      <c r="DD63" s="233"/>
    </row>
    <row r="64" spans="1:108" ht="15" customHeight="1">
      <c r="A64" s="122"/>
      <c r="B64" s="207" t="s">
        <v>190</v>
      </c>
      <c r="C64" s="207"/>
      <c r="D64" s="207"/>
      <c r="E64" s="207"/>
      <c r="F64" s="207"/>
      <c r="G64" s="207"/>
      <c r="H64" s="207"/>
      <c r="I64" s="207"/>
      <c r="J64" s="207"/>
      <c r="K64" s="207"/>
      <c r="L64" s="207"/>
      <c r="M64" s="207"/>
      <c r="N64" s="207"/>
      <c r="O64" s="207"/>
      <c r="P64" s="207"/>
      <c r="Q64" s="207"/>
      <c r="R64" s="207"/>
      <c r="S64" s="207"/>
      <c r="T64" s="207"/>
      <c r="U64" s="207"/>
      <c r="V64" s="207"/>
      <c r="W64" s="207"/>
      <c r="X64" s="207"/>
      <c r="Y64" s="207"/>
      <c r="Z64" s="207"/>
      <c r="AA64" s="207"/>
      <c r="AB64" s="207"/>
      <c r="AC64" s="207"/>
      <c r="AD64" s="207"/>
      <c r="AE64" s="207"/>
      <c r="AF64" s="207"/>
      <c r="AG64" s="207"/>
      <c r="AH64" s="207"/>
      <c r="AI64" s="207"/>
      <c r="AJ64" s="207"/>
      <c r="AK64" s="207"/>
      <c r="AL64" s="207"/>
      <c r="AM64" s="207"/>
      <c r="AN64" s="207"/>
      <c r="AO64" s="207"/>
      <c r="AP64" s="207"/>
      <c r="AQ64" s="207"/>
      <c r="AR64" s="207"/>
      <c r="AS64" s="207"/>
      <c r="AT64" s="207"/>
      <c r="AU64" s="207"/>
      <c r="AV64" s="207"/>
      <c r="AW64" s="207"/>
      <c r="AX64" s="207"/>
      <c r="AY64" s="207"/>
      <c r="AZ64" s="207"/>
      <c r="BA64" s="207"/>
      <c r="BB64" s="207"/>
      <c r="BC64" s="207"/>
      <c r="BD64" s="207"/>
      <c r="BE64" s="207"/>
      <c r="BF64" s="207"/>
      <c r="BG64" s="207"/>
      <c r="BH64" s="207"/>
      <c r="BI64" s="207"/>
      <c r="BJ64" s="207"/>
      <c r="BK64" s="207"/>
      <c r="BL64" s="207"/>
      <c r="BM64" s="207"/>
      <c r="BN64" s="207"/>
      <c r="BO64" s="207"/>
      <c r="BP64" s="207"/>
      <c r="BQ64" s="207"/>
      <c r="BR64" s="207"/>
      <c r="BS64" s="207"/>
      <c r="BT64" s="208"/>
      <c r="BU64" s="231">
        <v>7483.04</v>
      </c>
      <c r="BV64" s="232"/>
      <c r="BW64" s="232"/>
      <c r="BX64" s="232"/>
      <c r="BY64" s="232"/>
      <c r="BZ64" s="232"/>
      <c r="CA64" s="232"/>
      <c r="CB64" s="232"/>
      <c r="CC64" s="232"/>
      <c r="CD64" s="232"/>
      <c r="CE64" s="232"/>
      <c r="CF64" s="232"/>
      <c r="CG64" s="232"/>
      <c r="CH64" s="232"/>
      <c r="CI64" s="232"/>
      <c r="CJ64" s="232"/>
      <c r="CK64" s="232"/>
      <c r="CL64" s="232"/>
      <c r="CM64" s="232"/>
      <c r="CN64" s="232"/>
      <c r="CO64" s="232"/>
      <c r="CP64" s="232"/>
      <c r="CQ64" s="232"/>
      <c r="CR64" s="232"/>
      <c r="CS64" s="232"/>
      <c r="CT64" s="232"/>
      <c r="CU64" s="232"/>
      <c r="CV64" s="232"/>
      <c r="CW64" s="232"/>
      <c r="CX64" s="232"/>
      <c r="CY64" s="232"/>
      <c r="CZ64" s="232"/>
      <c r="DA64" s="232"/>
      <c r="DB64" s="232"/>
      <c r="DC64" s="232"/>
      <c r="DD64" s="233"/>
    </row>
    <row r="65" spans="1:108" ht="15" customHeight="1">
      <c r="A65" s="122"/>
      <c r="B65" s="207" t="s">
        <v>191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07"/>
      <c r="BK65" s="207"/>
      <c r="BL65" s="207"/>
      <c r="BM65" s="207"/>
      <c r="BN65" s="207"/>
      <c r="BO65" s="207"/>
      <c r="BP65" s="207"/>
      <c r="BQ65" s="207"/>
      <c r="BR65" s="207"/>
      <c r="BS65" s="207"/>
      <c r="BT65" s="208"/>
      <c r="BU65" s="231"/>
      <c r="BV65" s="232"/>
      <c r="BW65" s="232"/>
      <c r="BX65" s="232"/>
      <c r="BY65" s="232"/>
      <c r="BZ65" s="232"/>
      <c r="CA65" s="232"/>
      <c r="CB65" s="232"/>
      <c r="CC65" s="232"/>
      <c r="CD65" s="232"/>
      <c r="CE65" s="232"/>
      <c r="CF65" s="232"/>
      <c r="CG65" s="232"/>
      <c r="CH65" s="232"/>
      <c r="CI65" s="232"/>
      <c r="CJ65" s="232"/>
      <c r="CK65" s="232"/>
      <c r="CL65" s="232"/>
      <c r="CM65" s="232"/>
      <c r="CN65" s="232"/>
      <c r="CO65" s="232"/>
      <c r="CP65" s="232"/>
      <c r="CQ65" s="232"/>
      <c r="CR65" s="232"/>
      <c r="CS65" s="232"/>
      <c r="CT65" s="232"/>
      <c r="CU65" s="232"/>
      <c r="CV65" s="232"/>
      <c r="CW65" s="232"/>
      <c r="CX65" s="232"/>
      <c r="CY65" s="232"/>
      <c r="CZ65" s="232"/>
      <c r="DA65" s="232"/>
      <c r="DB65" s="232"/>
      <c r="DC65" s="232"/>
      <c r="DD65" s="233"/>
    </row>
    <row r="66" spans="1:108" ht="15" customHeight="1">
      <c r="A66" s="122"/>
      <c r="B66" s="207" t="s">
        <v>192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07"/>
      <c r="BK66" s="207"/>
      <c r="BL66" s="207"/>
      <c r="BM66" s="207"/>
      <c r="BN66" s="207"/>
      <c r="BO66" s="207"/>
      <c r="BP66" s="207"/>
      <c r="BQ66" s="207"/>
      <c r="BR66" s="207"/>
      <c r="BS66" s="207"/>
      <c r="BT66" s="208"/>
      <c r="BU66" s="231"/>
      <c r="BV66" s="232"/>
      <c r="BW66" s="232"/>
      <c r="BX66" s="232"/>
      <c r="BY66" s="232"/>
      <c r="BZ66" s="232"/>
      <c r="CA66" s="232"/>
      <c r="CB66" s="232"/>
      <c r="CC66" s="232"/>
      <c r="CD66" s="232"/>
      <c r="CE66" s="232"/>
      <c r="CF66" s="232"/>
      <c r="CG66" s="232"/>
      <c r="CH66" s="232"/>
      <c r="CI66" s="232"/>
      <c r="CJ66" s="232"/>
      <c r="CK66" s="232"/>
      <c r="CL66" s="232"/>
      <c r="CM66" s="232"/>
      <c r="CN66" s="232"/>
      <c r="CO66" s="232"/>
      <c r="CP66" s="232"/>
      <c r="CQ66" s="232"/>
      <c r="CR66" s="232"/>
      <c r="CS66" s="232"/>
      <c r="CT66" s="232"/>
      <c r="CU66" s="232"/>
      <c r="CV66" s="232"/>
      <c r="CW66" s="232"/>
      <c r="CX66" s="232"/>
      <c r="CY66" s="232"/>
      <c r="CZ66" s="232"/>
      <c r="DA66" s="232"/>
      <c r="DB66" s="232"/>
      <c r="DC66" s="232"/>
      <c r="DD66" s="233"/>
    </row>
    <row r="67" spans="1:108" ht="15" customHeight="1">
      <c r="A67" s="122"/>
      <c r="B67" s="207" t="s">
        <v>193</v>
      </c>
      <c r="C67" s="207"/>
      <c r="D67" s="207"/>
      <c r="E67" s="207"/>
      <c r="F67" s="207"/>
      <c r="G67" s="207"/>
      <c r="H67" s="207"/>
      <c r="I67" s="207"/>
      <c r="J67" s="207"/>
      <c r="K67" s="207"/>
      <c r="L67" s="207"/>
      <c r="M67" s="207"/>
      <c r="N67" s="207"/>
      <c r="O67" s="207"/>
      <c r="P67" s="207"/>
      <c r="Q67" s="207"/>
      <c r="R67" s="207"/>
      <c r="S67" s="207"/>
      <c r="T67" s="207"/>
      <c r="U67" s="207"/>
      <c r="V67" s="207"/>
      <c r="W67" s="207"/>
      <c r="X67" s="207"/>
      <c r="Y67" s="207"/>
      <c r="Z67" s="207"/>
      <c r="AA67" s="207"/>
      <c r="AB67" s="207"/>
      <c r="AC67" s="207"/>
      <c r="AD67" s="207"/>
      <c r="AE67" s="207"/>
      <c r="AF67" s="207"/>
      <c r="AG67" s="207"/>
      <c r="AH67" s="207"/>
      <c r="AI67" s="207"/>
      <c r="AJ67" s="207"/>
      <c r="AK67" s="207"/>
      <c r="AL67" s="207"/>
      <c r="AM67" s="207"/>
      <c r="AN67" s="207"/>
      <c r="AO67" s="207"/>
      <c r="AP67" s="207"/>
      <c r="AQ67" s="207"/>
      <c r="AR67" s="207"/>
      <c r="AS67" s="207"/>
      <c r="AT67" s="207"/>
      <c r="AU67" s="207"/>
      <c r="AV67" s="207"/>
      <c r="AW67" s="207"/>
      <c r="AX67" s="207"/>
      <c r="AY67" s="207"/>
      <c r="AZ67" s="207"/>
      <c r="BA67" s="207"/>
      <c r="BB67" s="207"/>
      <c r="BC67" s="207"/>
      <c r="BD67" s="207"/>
      <c r="BE67" s="207"/>
      <c r="BF67" s="207"/>
      <c r="BG67" s="207"/>
      <c r="BH67" s="207"/>
      <c r="BI67" s="207"/>
      <c r="BJ67" s="207"/>
      <c r="BK67" s="207"/>
      <c r="BL67" s="207"/>
      <c r="BM67" s="207"/>
      <c r="BN67" s="207"/>
      <c r="BO67" s="207"/>
      <c r="BP67" s="207"/>
      <c r="BQ67" s="207"/>
      <c r="BR67" s="207"/>
      <c r="BS67" s="207"/>
      <c r="BT67" s="208"/>
      <c r="BU67" s="231"/>
      <c r="BV67" s="232"/>
      <c r="BW67" s="232"/>
      <c r="BX67" s="232"/>
      <c r="BY67" s="232"/>
      <c r="BZ67" s="232"/>
      <c r="CA67" s="232"/>
      <c r="CB67" s="232"/>
      <c r="CC67" s="232"/>
      <c r="CD67" s="232"/>
      <c r="CE67" s="232"/>
      <c r="CF67" s="232"/>
      <c r="CG67" s="232"/>
      <c r="CH67" s="232"/>
      <c r="CI67" s="232"/>
      <c r="CJ67" s="232"/>
      <c r="CK67" s="232"/>
      <c r="CL67" s="232"/>
      <c r="CM67" s="232"/>
      <c r="CN67" s="232"/>
      <c r="CO67" s="232"/>
      <c r="CP67" s="232"/>
      <c r="CQ67" s="232"/>
      <c r="CR67" s="232"/>
      <c r="CS67" s="232"/>
      <c r="CT67" s="232"/>
      <c r="CU67" s="232"/>
      <c r="CV67" s="232"/>
      <c r="CW67" s="232"/>
      <c r="CX67" s="232"/>
      <c r="CY67" s="232"/>
      <c r="CZ67" s="232"/>
      <c r="DA67" s="232"/>
      <c r="DB67" s="232"/>
      <c r="DC67" s="232"/>
      <c r="DD67" s="233"/>
    </row>
    <row r="68" spans="1:108" ht="15" customHeight="1">
      <c r="A68" s="122"/>
      <c r="B68" s="207" t="s">
        <v>194</v>
      </c>
      <c r="C68" s="207"/>
      <c r="D68" s="207"/>
      <c r="E68" s="207"/>
      <c r="F68" s="207"/>
      <c r="G68" s="207"/>
      <c r="H68" s="207"/>
      <c r="I68" s="207"/>
      <c r="J68" s="207"/>
      <c r="K68" s="207"/>
      <c r="L68" s="207"/>
      <c r="M68" s="207"/>
      <c r="N68" s="207"/>
      <c r="O68" s="207"/>
      <c r="P68" s="207"/>
      <c r="Q68" s="207"/>
      <c r="R68" s="207"/>
      <c r="S68" s="207"/>
      <c r="T68" s="207"/>
      <c r="U68" s="207"/>
      <c r="V68" s="207"/>
      <c r="W68" s="207"/>
      <c r="X68" s="207"/>
      <c r="Y68" s="207"/>
      <c r="Z68" s="207"/>
      <c r="AA68" s="207"/>
      <c r="AB68" s="207"/>
      <c r="AC68" s="207"/>
      <c r="AD68" s="207"/>
      <c r="AE68" s="207"/>
      <c r="AF68" s="207"/>
      <c r="AG68" s="207"/>
      <c r="AH68" s="207"/>
      <c r="AI68" s="207"/>
      <c r="AJ68" s="207"/>
      <c r="AK68" s="207"/>
      <c r="AL68" s="207"/>
      <c r="AM68" s="207"/>
      <c r="AN68" s="207"/>
      <c r="AO68" s="207"/>
      <c r="AP68" s="207"/>
      <c r="AQ68" s="207"/>
      <c r="AR68" s="207"/>
      <c r="AS68" s="207"/>
      <c r="AT68" s="207"/>
      <c r="AU68" s="207"/>
      <c r="AV68" s="207"/>
      <c r="AW68" s="207"/>
      <c r="AX68" s="207"/>
      <c r="AY68" s="207"/>
      <c r="AZ68" s="207"/>
      <c r="BA68" s="207"/>
      <c r="BB68" s="207"/>
      <c r="BC68" s="207"/>
      <c r="BD68" s="207"/>
      <c r="BE68" s="207"/>
      <c r="BF68" s="207"/>
      <c r="BG68" s="207"/>
      <c r="BH68" s="207"/>
      <c r="BI68" s="207"/>
      <c r="BJ68" s="207"/>
      <c r="BK68" s="207"/>
      <c r="BL68" s="207"/>
      <c r="BM68" s="207"/>
      <c r="BN68" s="207"/>
      <c r="BO68" s="207"/>
      <c r="BP68" s="207"/>
      <c r="BQ68" s="207"/>
      <c r="BR68" s="207"/>
      <c r="BS68" s="207"/>
      <c r="BT68" s="208"/>
      <c r="BU68" s="231"/>
      <c r="BV68" s="232"/>
      <c r="BW68" s="232"/>
      <c r="BX68" s="232"/>
      <c r="BY68" s="232"/>
      <c r="BZ68" s="232"/>
      <c r="CA68" s="232"/>
      <c r="CB68" s="232"/>
      <c r="CC68" s="232"/>
      <c r="CD68" s="232"/>
      <c r="CE68" s="232"/>
      <c r="CF68" s="232"/>
      <c r="CG68" s="232"/>
      <c r="CH68" s="232"/>
      <c r="CI68" s="232"/>
      <c r="CJ68" s="232"/>
      <c r="CK68" s="232"/>
      <c r="CL68" s="232"/>
      <c r="CM68" s="232"/>
      <c r="CN68" s="232"/>
      <c r="CO68" s="232"/>
      <c r="CP68" s="232"/>
      <c r="CQ68" s="232"/>
      <c r="CR68" s="232"/>
      <c r="CS68" s="232"/>
      <c r="CT68" s="232"/>
      <c r="CU68" s="232"/>
      <c r="CV68" s="232"/>
      <c r="CW68" s="232"/>
      <c r="CX68" s="232"/>
      <c r="CY68" s="232"/>
      <c r="CZ68" s="232"/>
      <c r="DA68" s="232"/>
      <c r="DB68" s="232"/>
      <c r="DC68" s="232"/>
      <c r="DD68" s="233"/>
    </row>
    <row r="69" spans="1:108" ht="15" customHeight="1">
      <c r="A69" s="122"/>
      <c r="B69" s="207" t="s">
        <v>195</v>
      </c>
      <c r="C69" s="207"/>
      <c r="D69" s="207"/>
      <c r="E69" s="207"/>
      <c r="F69" s="207"/>
      <c r="G69" s="207"/>
      <c r="H69" s="207"/>
      <c r="I69" s="207"/>
      <c r="J69" s="207"/>
      <c r="K69" s="207"/>
      <c r="L69" s="207"/>
      <c r="M69" s="207"/>
      <c r="N69" s="207"/>
      <c r="O69" s="207"/>
      <c r="P69" s="207"/>
      <c r="Q69" s="207"/>
      <c r="R69" s="207"/>
      <c r="S69" s="207"/>
      <c r="T69" s="207"/>
      <c r="U69" s="207"/>
      <c r="V69" s="207"/>
      <c r="W69" s="207"/>
      <c r="X69" s="207"/>
      <c r="Y69" s="207"/>
      <c r="Z69" s="207"/>
      <c r="AA69" s="207"/>
      <c r="AB69" s="207"/>
      <c r="AC69" s="207"/>
      <c r="AD69" s="207"/>
      <c r="AE69" s="207"/>
      <c r="AF69" s="207"/>
      <c r="AG69" s="207"/>
      <c r="AH69" s="207"/>
      <c r="AI69" s="207"/>
      <c r="AJ69" s="207"/>
      <c r="AK69" s="207"/>
      <c r="AL69" s="207"/>
      <c r="AM69" s="207"/>
      <c r="AN69" s="207"/>
      <c r="AO69" s="207"/>
      <c r="AP69" s="207"/>
      <c r="AQ69" s="207"/>
      <c r="AR69" s="207"/>
      <c r="AS69" s="207"/>
      <c r="AT69" s="207"/>
      <c r="AU69" s="207"/>
      <c r="AV69" s="207"/>
      <c r="AW69" s="207"/>
      <c r="AX69" s="207"/>
      <c r="AY69" s="207"/>
      <c r="AZ69" s="207"/>
      <c r="BA69" s="207"/>
      <c r="BB69" s="207"/>
      <c r="BC69" s="207"/>
      <c r="BD69" s="207"/>
      <c r="BE69" s="207"/>
      <c r="BF69" s="207"/>
      <c r="BG69" s="207"/>
      <c r="BH69" s="207"/>
      <c r="BI69" s="207"/>
      <c r="BJ69" s="207"/>
      <c r="BK69" s="207"/>
      <c r="BL69" s="207"/>
      <c r="BM69" s="207"/>
      <c r="BN69" s="207"/>
      <c r="BO69" s="207"/>
      <c r="BP69" s="207"/>
      <c r="BQ69" s="207"/>
      <c r="BR69" s="207"/>
      <c r="BS69" s="207"/>
      <c r="BT69" s="208"/>
      <c r="BU69" s="231"/>
      <c r="BV69" s="232"/>
      <c r="BW69" s="232"/>
      <c r="BX69" s="232"/>
      <c r="BY69" s="232"/>
      <c r="BZ69" s="232"/>
      <c r="CA69" s="232"/>
      <c r="CB69" s="232"/>
      <c r="CC69" s="232"/>
      <c r="CD69" s="232"/>
      <c r="CE69" s="232"/>
      <c r="CF69" s="232"/>
      <c r="CG69" s="232"/>
      <c r="CH69" s="232"/>
      <c r="CI69" s="232"/>
      <c r="CJ69" s="232"/>
      <c r="CK69" s="232"/>
      <c r="CL69" s="232"/>
      <c r="CM69" s="232"/>
      <c r="CN69" s="232"/>
      <c r="CO69" s="232"/>
      <c r="CP69" s="232"/>
      <c r="CQ69" s="232"/>
      <c r="CR69" s="232"/>
      <c r="CS69" s="232"/>
      <c r="CT69" s="232"/>
      <c r="CU69" s="232"/>
      <c r="CV69" s="232"/>
      <c r="CW69" s="232"/>
      <c r="CX69" s="232"/>
      <c r="CY69" s="232"/>
      <c r="CZ69" s="232"/>
      <c r="DA69" s="232"/>
      <c r="DB69" s="232"/>
      <c r="DC69" s="232"/>
      <c r="DD69" s="233"/>
    </row>
    <row r="70" spans="1:171" ht="15" customHeight="1">
      <c r="A70" s="122"/>
      <c r="B70" s="207" t="s">
        <v>196</v>
      </c>
      <c r="C70" s="207"/>
      <c r="D70" s="207"/>
      <c r="E70" s="207"/>
      <c r="F70" s="207"/>
      <c r="G70" s="207"/>
      <c r="H70" s="207"/>
      <c r="I70" s="207"/>
      <c r="J70" s="207"/>
      <c r="K70" s="207"/>
      <c r="L70" s="207"/>
      <c r="M70" s="207"/>
      <c r="N70" s="207"/>
      <c r="O70" s="207"/>
      <c r="P70" s="207"/>
      <c r="Q70" s="207"/>
      <c r="R70" s="207"/>
      <c r="S70" s="207"/>
      <c r="T70" s="207"/>
      <c r="U70" s="207"/>
      <c r="V70" s="207"/>
      <c r="W70" s="207"/>
      <c r="X70" s="207"/>
      <c r="Y70" s="207"/>
      <c r="Z70" s="207"/>
      <c r="AA70" s="207"/>
      <c r="AB70" s="207"/>
      <c r="AC70" s="207"/>
      <c r="AD70" s="207"/>
      <c r="AE70" s="207"/>
      <c r="AF70" s="207"/>
      <c r="AG70" s="207"/>
      <c r="AH70" s="207"/>
      <c r="AI70" s="207"/>
      <c r="AJ70" s="207"/>
      <c r="AK70" s="207"/>
      <c r="AL70" s="207"/>
      <c r="AM70" s="207"/>
      <c r="AN70" s="207"/>
      <c r="AO70" s="207"/>
      <c r="AP70" s="207"/>
      <c r="AQ70" s="207"/>
      <c r="AR70" s="207"/>
      <c r="AS70" s="207"/>
      <c r="AT70" s="207"/>
      <c r="AU70" s="207"/>
      <c r="AV70" s="207"/>
      <c r="AW70" s="207"/>
      <c r="AX70" s="207"/>
      <c r="AY70" s="207"/>
      <c r="AZ70" s="207"/>
      <c r="BA70" s="207"/>
      <c r="BB70" s="207"/>
      <c r="BC70" s="207"/>
      <c r="BD70" s="207"/>
      <c r="BE70" s="207"/>
      <c r="BF70" s="207"/>
      <c r="BG70" s="207"/>
      <c r="BH70" s="207"/>
      <c r="BI70" s="207"/>
      <c r="BJ70" s="207"/>
      <c r="BK70" s="207"/>
      <c r="BL70" s="207"/>
      <c r="BM70" s="207"/>
      <c r="BN70" s="207"/>
      <c r="BO70" s="207"/>
      <c r="BP70" s="207"/>
      <c r="BQ70" s="207"/>
      <c r="BR70" s="207"/>
      <c r="BS70" s="207"/>
      <c r="BT70" s="208"/>
      <c r="BU70" s="231"/>
      <c r="BV70" s="232"/>
      <c r="BW70" s="232"/>
      <c r="BX70" s="232"/>
      <c r="BY70" s="232"/>
      <c r="BZ70" s="232"/>
      <c r="CA70" s="232"/>
      <c r="CB70" s="232"/>
      <c r="CC70" s="232"/>
      <c r="CD70" s="232"/>
      <c r="CE70" s="232"/>
      <c r="CF70" s="232"/>
      <c r="CG70" s="232"/>
      <c r="CH70" s="232"/>
      <c r="CI70" s="232"/>
      <c r="CJ70" s="232"/>
      <c r="CK70" s="232"/>
      <c r="CL70" s="232"/>
      <c r="CM70" s="232"/>
      <c r="CN70" s="232"/>
      <c r="CO70" s="232"/>
      <c r="CP70" s="232"/>
      <c r="CQ70" s="232"/>
      <c r="CR70" s="232"/>
      <c r="CS70" s="232"/>
      <c r="CT70" s="232"/>
      <c r="CU70" s="232"/>
      <c r="CV70" s="232"/>
      <c r="CW70" s="232"/>
      <c r="CX70" s="232"/>
      <c r="CY70" s="232"/>
      <c r="CZ70" s="232"/>
      <c r="DA70" s="232"/>
      <c r="DB70" s="232"/>
      <c r="DC70" s="232"/>
      <c r="DD70" s="233"/>
      <c r="FO70" s="34"/>
    </row>
    <row r="71" spans="1:108" ht="15" customHeight="1">
      <c r="A71" s="122"/>
      <c r="B71" s="207" t="s">
        <v>197</v>
      </c>
      <c r="C71" s="207"/>
      <c r="D71" s="207"/>
      <c r="E71" s="207"/>
      <c r="F71" s="207"/>
      <c r="G71" s="207"/>
      <c r="H71" s="207"/>
      <c r="I71" s="207"/>
      <c r="J71" s="207"/>
      <c r="K71" s="207"/>
      <c r="L71" s="207"/>
      <c r="M71" s="207"/>
      <c r="N71" s="207"/>
      <c r="O71" s="207"/>
      <c r="P71" s="207"/>
      <c r="Q71" s="207"/>
      <c r="R71" s="207"/>
      <c r="S71" s="207"/>
      <c r="T71" s="207"/>
      <c r="U71" s="207"/>
      <c r="V71" s="207"/>
      <c r="W71" s="207"/>
      <c r="X71" s="207"/>
      <c r="Y71" s="207"/>
      <c r="Z71" s="207"/>
      <c r="AA71" s="207"/>
      <c r="AB71" s="207"/>
      <c r="AC71" s="207"/>
      <c r="AD71" s="207"/>
      <c r="AE71" s="207"/>
      <c r="AF71" s="207"/>
      <c r="AG71" s="207"/>
      <c r="AH71" s="207"/>
      <c r="AI71" s="207"/>
      <c r="AJ71" s="207"/>
      <c r="AK71" s="207"/>
      <c r="AL71" s="207"/>
      <c r="AM71" s="207"/>
      <c r="AN71" s="207"/>
      <c r="AO71" s="207"/>
      <c r="AP71" s="207"/>
      <c r="AQ71" s="207"/>
      <c r="AR71" s="207"/>
      <c r="AS71" s="207"/>
      <c r="AT71" s="207"/>
      <c r="AU71" s="207"/>
      <c r="AV71" s="207"/>
      <c r="AW71" s="207"/>
      <c r="AX71" s="207"/>
      <c r="AY71" s="207"/>
      <c r="AZ71" s="207"/>
      <c r="BA71" s="207"/>
      <c r="BB71" s="207"/>
      <c r="BC71" s="207"/>
      <c r="BD71" s="207"/>
      <c r="BE71" s="207"/>
      <c r="BF71" s="207"/>
      <c r="BG71" s="207"/>
      <c r="BH71" s="207"/>
      <c r="BI71" s="207"/>
      <c r="BJ71" s="207"/>
      <c r="BK71" s="207"/>
      <c r="BL71" s="207"/>
      <c r="BM71" s="207"/>
      <c r="BN71" s="207"/>
      <c r="BO71" s="207"/>
      <c r="BP71" s="207"/>
      <c r="BQ71" s="207"/>
      <c r="BR71" s="207"/>
      <c r="BS71" s="207"/>
      <c r="BT71" s="208"/>
      <c r="BU71" s="231"/>
      <c r="BV71" s="232"/>
      <c r="BW71" s="232"/>
      <c r="BX71" s="232"/>
      <c r="BY71" s="232"/>
      <c r="BZ71" s="232"/>
      <c r="CA71" s="232"/>
      <c r="CB71" s="232"/>
      <c r="CC71" s="232"/>
      <c r="CD71" s="232"/>
      <c r="CE71" s="232"/>
      <c r="CF71" s="232"/>
      <c r="CG71" s="232"/>
      <c r="CH71" s="232"/>
      <c r="CI71" s="232"/>
      <c r="CJ71" s="232"/>
      <c r="CK71" s="232"/>
      <c r="CL71" s="232"/>
      <c r="CM71" s="232"/>
      <c r="CN71" s="232"/>
      <c r="CO71" s="232"/>
      <c r="CP71" s="232"/>
      <c r="CQ71" s="232"/>
      <c r="CR71" s="232"/>
      <c r="CS71" s="232"/>
      <c r="CT71" s="232"/>
      <c r="CU71" s="232"/>
      <c r="CV71" s="232"/>
      <c r="CW71" s="232"/>
      <c r="CX71" s="232"/>
      <c r="CY71" s="232"/>
      <c r="CZ71" s="232"/>
      <c r="DA71" s="232"/>
      <c r="DB71" s="232"/>
      <c r="DC71" s="232"/>
      <c r="DD71" s="233"/>
    </row>
    <row r="72" spans="1:108" ht="15" customHeight="1">
      <c r="A72" s="122"/>
      <c r="B72" s="207" t="s">
        <v>198</v>
      </c>
      <c r="C72" s="207"/>
      <c r="D72" s="207"/>
      <c r="E72" s="207"/>
      <c r="F72" s="207"/>
      <c r="G72" s="207"/>
      <c r="H72" s="207"/>
      <c r="I72" s="207"/>
      <c r="J72" s="207"/>
      <c r="K72" s="207"/>
      <c r="L72" s="207"/>
      <c r="M72" s="207"/>
      <c r="N72" s="207"/>
      <c r="O72" s="207"/>
      <c r="P72" s="207"/>
      <c r="Q72" s="207"/>
      <c r="R72" s="207"/>
      <c r="S72" s="207"/>
      <c r="T72" s="207"/>
      <c r="U72" s="207"/>
      <c r="V72" s="207"/>
      <c r="W72" s="207"/>
      <c r="X72" s="207"/>
      <c r="Y72" s="207"/>
      <c r="Z72" s="207"/>
      <c r="AA72" s="207"/>
      <c r="AB72" s="207"/>
      <c r="AC72" s="207"/>
      <c r="AD72" s="207"/>
      <c r="AE72" s="207"/>
      <c r="AF72" s="207"/>
      <c r="AG72" s="207"/>
      <c r="AH72" s="207"/>
      <c r="AI72" s="207"/>
      <c r="AJ72" s="207"/>
      <c r="AK72" s="207"/>
      <c r="AL72" s="207"/>
      <c r="AM72" s="207"/>
      <c r="AN72" s="207"/>
      <c r="AO72" s="207"/>
      <c r="AP72" s="207"/>
      <c r="AQ72" s="207"/>
      <c r="AR72" s="207"/>
      <c r="AS72" s="207"/>
      <c r="AT72" s="207"/>
      <c r="AU72" s="207"/>
      <c r="AV72" s="207"/>
      <c r="AW72" s="207"/>
      <c r="AX72" s="207"/>
      <c r="AY72" s="207"/>
      <c r="AZ72" s="207"/>
      <c r="BA72" s="207"/>
      <c r="BB72" s="207"/>
      <c r="BC72" s="207"/>
      <c r="BD72" s="207"/>
      <c r="BE72" s="207"/>
      <c r="BF72" s="207"/>
      <c r="BG72" s="207"/>
      <c r="BH72" s="207"/>
      <c r="BI72" s="207"/>
      <c r="BJ72" s="207"/>
      <c r="BK72" s="207"/>
      <c r="BL72" s="207"/>
      <c r="BM72" s="207"/>
      <c r="BN72" s="207"/>
      <c r="BO72" s="207"/>
      <c r="BP72" s="207"/>
      <c r="BQ72" s="207"/>
      <c r="BR72" s="207"/>
      <c r="BS72" s="207"/>
      <c r="BT72" s="208"/>
      <c r="BU72" s="231"/>
      <c r="BV72" s="232"/>
      <c r="BW72" s="232"/>
      <c r="BX72" s="232"/>
      <c r="BY72" s="232"/>
      <c r="BZ72" s="232"/>
      <c r="CA72" s="232"/>
      <c r="CB72" s="232"/>
      <c r="CC72" s="232"/>
      <c r="CD72" s="232"/>
      <c r="CE72" s="232"/>
      <c r="CF72" s="232"/>
      <c r="CG72" s="232"/>
      <c r="CH72" s="232"/>
      <c r="CI72" s="232"/>
      <c r="CJ72" s="232"/>
      <c r="CK72" s="232"/>
      <c r="CL72" s="232"/>
      <c r="CM72" s="232"/>
      <c r="CN72" s="232"/>
      <c r="CO72" s="232"/>
      <c r="CP72" s="232"/>
      <c r="CQ72" s="232"/>
      <c r="CR72" s="232"/>
      <c r="CS72" s="232"/>
      <c r="CT72" s="232"/>
      <c r="CU72" s="232"/>
      <c r="CV72" s="232"/>
      <c r="CW72" s="232"/>
      <c r="CX72" s="232"/>
      <c r="CY72" s="232"/>
      <c r="CZ72" s="232"/>
      <c r="DA72" s="232"/>
      <c r="DB72" s="232"/>
      <c r="DC72" s="232"/>
      <c r="DD72" s="233"/>
    </row>
    <row r="73" spans="1:108" ht="15" customHeight="1">
      <c r="A73" s="122"/>
      <c r="B73" s="207" t="s">
        <v>199</v>
      </c>
      <c r="C73" s="207"/>
      <c r="D73" s="207"/>
      <c r="E73" s="207"/>
      <c r="F73" s="207"/>
      <c r="G73" s="207"/>
      <c r="H73" s="207"/>
      <c r="I73" s="207"/>
      <c r="J73" s="207"/>
      <c r="K73" s="207"/>
      <c r="L73" s="207"/>
      <c r="M73" s="207"/>
      <c r="N73" s="207"/>
      <c r="O73" s="207"/>
      <c r="P73" s="207"/>
      <c r="Q73" s="207"/>
      <c r="R73" s="207"/>
      <c r="S73" s="207"/>
      <c r="T73" s="207"/>
      <c r="U73" s="207"/>
      <c r="V73" s="207"/>
      <c r="W73" s="207"/>
      <c r="X73" s="207"/>
      <c r="Y73" s="207"/>
      <c r="Z73" s="207"/>
      <c r="AA73" s="207"/>
      <c r="AB73" s="207"/>
      <c r="AC73" s="207"/>
      <c r="AD73" s="207"/>
      <c r="AE73" s="207"/>
      <c r="AF73" s="207"/>
      <c r="AG73" s="207"/>
      <c r="AH73" s="207"/>
      <c r="AI73" s="207"/>
      <c r="AJ73" s="207"/>
      <c r="AK73" s="207"/>
      <c r="AL73" s="207"/>
      <c r="AM73" s="207"/>
      <c r="AN73" s="207"/>
      <c r="AO73" s="207"/>
      <c r="AP73" s="207"/>
      <c r="AQ73" s="207"/>
      <c r="AR73" s="207"/>
      <c r="AS73" s="207"/>
      <c r="AT73" s="207"/>
      <c r="AU73" s="207"/>
      <c r="AV73" s="207"/>
      <c r="AW73" s="207"/>
      <c r="AX73" s="207"/>
      <c r="AY73" s="207"/>
      <c r="AZ73" s="207"/>
      <c r="BA73" s="207"/>
      <c r="BB73" s="207"/>
      <c r="BC73" s="207"/>
      <c r="BD73" s="207"/>
      <c r="BE73" s="207"/>
      <c r="BF73" s="207"/>
      <c r="BG73" s="207"/>
      <c r="BH73" s="207"/>
      <c r="BI73" s="207"/>
      <c r="BJ73" s="207"/>
      <c r="BK73" s="207"/>
      <c r="BL73" s="207"/>
      <c r="BM73" s="207"/>
      <c r="BN73" s="207"/>
      <c r="BO73" s="207"/>
      <c r="BP73" s="207"/>
      <c r="BQ73" s="207"/>
      <c r="BR73" s="207"/>
      <c r="BS73" s="207"/>
      <c r="BT73" s="208"/>
      <c r="BU73" s="231"/>
      <c r="BV73" s="232"/>
      <c r="BW73" s="232"/>
      <c r="BX73" s="232"/>
      <c r="BY73" s="232"/>
      <c r="BZ73" s="232"/>
      <c r="CA73" s="232"/>
      <c r="CB73" s="232"/>
      <c r="CC73" s="232"/>
      <c r="CD73" s="232"/>
      <c r="CE73" s="232"/>
      <c r="CF73" s="232"/>
      <c r="CG73" s="232"/>
      <c r="CH73" s="232"/>
      <c r="CI73" s="232"/>
      <c r="CJ73" s="232"/>
      <c r="CK73" s="232"/>
      <c r="CL73" s="232"/>
      <c r="CM73" s="232"/>
      <c r="CN73" s="232"/>
      <c r="CO73" s="232"/>
      <c r="CP73" s="232"/>
      <c r="CQ73" s="232"/>
      <c r="CR73" s="232"/>
      <c r="CS73" s="232"/>
      <c r="CT73" s="232"/>
      <c r="CU73" s="232"/>
      <c r="CV73" s="232"/>
      <c r="CW73" s="232"/>
      <c r="CX73" s="232"/>
      <c r="CY73" s="232"/>
      <c r="CZ73" s="232"/>
      <c r="DA73" s="232"/>
      <c r="DB73" s="232"/>
      <c r="DC73" s="232"/>
      <c r="DD73" s="233"/>
    </row>
    <row r="74" spans="1:108" ht="15" customHeight="1">
      <c r="A74" s="122"/>
      <c r="B74" s="207" t="s">
        <v>200</v>
      </c>
      <c r="C74" s="207"/>
      <c r="D74" s="207"/>
      <c r="E74" s="207"/>
      <c r="F74" s="207"/>
      <c r="G74" s="207"/>
      <c r="H74" s="207"/>
      <c r="I74" s="207"/>
      <c r="J74" s="207"/>
      <c r="K74" s="207"/>
      <c r="L74" s="207"/>
      <c r="M74" s="207"/>
      <c r="N74" s="207"/>
      <c r="O74" s="207"/>
      <c r="P74" s="207"/>
      <c r="Q74" s="207"/>
      <c r="R74" s="207"/>
      <c r="S74" s="207"/>
      <c r="T74" s="207"/>
      <c r="U74" s="207"/>
      <c r="V74" s="207"/>
      <c r="W74" s="207"/>
      <c r="X74" s="207"/>
      <c r="Y74" s="207"/>
      <c r="Z74" s="207"/>
      <c r="AA74" s="207"/>
      <c r="AB74" s="207"/>
      <c r="AC74" s="207"/>
      <c r="AD74" s="207"/>
      <c r="AE74" s="207"/>
      <c r="AF74" s="207"/>
      <c r="AG74" s="207"/>
      <c r="AH74" s="207"/>
      <c r="AI74" s="207"/>
      <c r="AJ74" s="207"/>
      <c r="AK74" s="207"/>
      <c r="AL74" s="207"/>
      <c r="AM74" s="207"/>
      <c r="AN74" s="207"/>
      <c r="AO74" s="207"/>
      <c r="AP74" s="207"/>
      <c r="AQ74" s="207"/>
      <c r="AR74" s="207"/>
      <c r="AS74" s="207"/>
      <c r="AT74" s="207"/>
      <c r="AU74" s="207"/>
      <c r="AV74" s="207"/>
      <c r="AW74" s="207"/>
      <c r="AX74" s="207"/>
      <c r="AY74" s="207"/>
      <c r="AZ74" s="207"/>
      <c r="BA74" s="207"/>
      <c r="BB74" s="207"/>
      <c r="BC74" s="207"/>
      <c r="BD74" s="207"/>
      <c r="BE74" s="207"/>
      <c r="BF74" s="207"/>
      <c r="BG74" s="207"/>
      <c r="BH74" s="207"/>
      <c r="BI74" s="207"/>
      <c r="BJ74" s="207"/>
      <c r="BK74" s="207"/>
      <c r="BL74" s="207"/>
      <c r="BM74" s="207"/>
      <c r="BN74" s="207"/>
      <c r="BO74" s="207"/>
      <c r="BP74" s="207"/>
      <c r="BQ74" s="207"/>
      <c r="BR74" s="207"/>
      <c r="BS74" s="207"/>
      <c r="BT74" s="208"/>
      <c r="BU74" s="231"/>
      <c r="BV74" s="232"/>
      <c r="BW74" s="232"/>
      <c r="BX74" s="232"/>
      <c r="BY74" s="232"/>
      <c r="BZ74" s="232"/>
      <c r="CA74" s="232"/>
      <c r="CB74" s="232"/>
      <c r="CC74" s="232"/>
      <c r="CD74" s="232"/>
      <c r="CE74" s="232"/>
      <c r="CF74" s="232"/>
      <c r="CG74" s="232"/>
      <c r="CH74" s="232"/>
      <c r="CI74" s="232"/>
      <c r="CJ74" s="232"/>
      <c r="CK74" s="232"/>
      <c r="CL74" s="232"/>
      <c r="CM74" s="232"/>
      <c r="CN74" s="232"/>
      <c r="CO74" s="232"/>
      <c r="CP74" s="232"/>
      <c r="CQ74" s="232"/>
      <c r="CR74" s="232"/>
      <c r="CS74" s="232"/>
      <c r="CT74" s="232"/>
      <c r="CU74" s="232"/>
      <c r="CV74" s="232"/>
      <c r="CW74" s="232"/>
      <c r="CX74" s="232"/>
      <c r="CY74" s="232"/>
      <c r="CZ74" s="232"/>
      <c r="DA74" s="232"/>
      <c r="DB74" s="232"/>
      <c r="DC74" s="232"/>
      <c r="DD74" s="233"/>
    </row>
    <row r="75" spans="1:108" ht="15" customHeight="1">
      <c r="A75" s="122"/>
      <c r="B75" s="207" t="s">
        <v>201</v>
      </c>
      <c r="C75" s="207"/>
      <c r="D75" s="207"/>
      <c r="E75" s="207"/>
      <c r="F75" s="207"/>
      <c r="G75" s="207"/>
      <c r="H75" s="207"/>
      <c r="I75" s="207"/>
      <c r="J75" s="207"/>
      <c r="K75" s="207"/>
      <c r="L75" s="207"/>
      <c r="M75" s="207"/>
      <c r="N75" s="207"/>
      <c r="O75" s="207"/>
      <c r="P75" s="207"/>
      <c r="Q75" s="207"/>
      <c r="R75" s="207"/>
      <c r="S75" s="207"/>
      <c r="T75" s="207"/>
      <c r="U75" s="207"/>
      <c r="V75" s="207"/>
      <c r="W75" s="207"/>
      <c r="X75" s="207"/>
      <c r="Y75" s="207"/>
      <c r="Z75" s="207"/>
      <c r="AA75" s="207"/>
      <c r="AB75" s="207"/>
      <c r="AC75" s="207"/>
      <c r="AD75" s="207"/>
      <c r="AE75" s="207"/>
      <c r="AF75" s="207"/>
      <c r="AG75" s="207"/>
      <c r="AH75" s="207"/>
      <c r="AI75" s="207"/>
      <c r="AJ75" s="207"/>
      <c r="AK75" s="207"/>
      <c r="AL75" s="207"/>
      <c r="AM75" s="207"/>
      <c r="AN75" s="207"/>
      <c r="AO75" s="207"/>
      <c r="AP75" s="207"/>
      <c r="AQ75" s="207"/>
      <c r="AR75" s="207"/>
      <c r="AS75" s="207"/>
      <c r="AT75" s="207"/>
      <c r="AU75" s="207"/>
      <c r="AV75" s="207"/>
      <c r="AW75" s="207"/>
      <c r="AX75" s="207"/>
      <c r="AY75" s="207"/>
      <c r="AZ75" s="207"/>
      <c r="BA75" s="207"/>
      <c r="BB75" s="207"/>
      <c r="BC75" s="207"/>
      <c r="BD75" s="207"/>
      <c r="BE75" s="207"/>
      <c r="BF75" s="207"/>
      <c r="BG75" s="207"/>
      <c r="BH75" s="207"/>
      <c r="BI75" s="207"/>
      <c r="BJ75" s="207"/>
      <c r="BK75" s="207"/>
      <c r="BL75" s="207"/>
      <c r="BM75" s="207"/>
      <c r="BN75" s="207"/>
      <c r="BO75" s="207"/>
      <c r="BP75" s="207"/>
      <c r="BQ75" s="207"/>
      <c r="BR75" s="207"/>
      <c r="BS75" s="207"/>
      <c r="BT75" s="208"/>
      <c r="BU75" s="231"/>
      <c r="BV75" s="232"/>
      <c r="BW75" s="232"/>
      <c r="BX75" s="232"/>
      <c r="BY75" s="232"/>
      <c r="BZ75" s="232"/>
      <c r="CA75" s="232"/>
      <c r="CB75" s="232"/>
      <c r="CC75" s="232"/>
      <c r="CD75" s="232"/>
      <c r="CE75" s="232"/>
      <c r="CF75" s="232"/>
      <c r="CG75" s="232"/>
      <c r="CH75" s="232"/>
      <c r="CI75" s="232"/>
      <c r="CJ75" s="232"/>
      <c r="CK75" s="232"/>
      <c r="CL75" s="232"/>
      <c r="CM75" s="232"/>
      <c r="CN75" s="232"/>
      <c r="CO75" s="232"/>
      <c r="CP75" s="232"/>
      <c r="CQ75" s="232"/>
      <c r="CR75" s="232"/>
      <c r="CS75" s="232"/>
      <c r="CT75" s="232"/>
      <c r="CU75" s="232"/>
      <c r="CV75" s="232"/>
      <c r="CW75" s="232"/>
      <c r="CX75" s="232"/>
      <c r="CY75" s="232"/>
      <c r="CZ75" s="232"/>
      <c r="DA75" s="232"/>
      <c r="DB75" s="232"/>
      <c r="DC75" s="232"/>
      <c r="DD75" s="233"/>
    </row>
    <row r="76" spans="1:108" ht="15" customHeight="1">
      <c r="A76" s="122"/>
      <c r="B76" s="207" t="s">
        <v>202</v>
      </c>
      <c r="C76" s="207"/>
      <c r="D76" s="207"/>
      <c r="E76" s="207"/>
      <c r="F76" s="207"/>
      <c r="G76" s="207"/>
      <c r="H76" s="207"/>
      <c r="I76" s="207"/>
      <c r="J76" s="207"/>
      <c r="K76" s="207"/>
      <c r="L76" s="207"/>
      <c r="M76" s="207"/>
      <c r="N76" s="207"/>
      <c r="O76" s="207"/>
      <c r="P76" s="207"/>
      <c r="Q76" s="207"/>
      <c r="R76" s="207"/>
      <c r="S76" s="207"/>
      <c r="T76" s="207"/>
      <c r="U76" s="207"/>
      <c r="V76" s="207"/>
      <c r="W76" s="207"/>
      <c r="X76" s="207"/>
      <c r="Y76" s="207"/>
      <c r="Z76" s="207"/>
      <c r="AA76" s="207"/>
      <c r="AB76" s="207"/>
      <c r="AC76" s="207"/>
      <c r="AD76" s="207"/>
      <c r="AE76" s="207"/>
      <c r="AF76" s="207"/>
      <c r="AG76" s="207"/>
      <c r="AH76" s="207"/>
      <c r="AI76" s="207"/>
      <c r="AJ76" s="207"/>
      <c r="AK76" s="207"/>
      <c r="AL76" s="207"/>
      <c r="AM76" s="207"/>
      <c r="AN76" s="207"/>
      <c r="AO76" s="207"/>
      <c r="AP76" s="207"/>
      <c r="AQ76" s="207"/>
      <c r="AR76" s="207"/>
      <c r="AS76" s="207"/>
      <c r="AT76" s="207"/>
      <c r="AU76" s="207"/>
      <c r="AV76" s="207"/>
      <c r="AW76" s="207"/>
      <c r="AX76" s="207"/>
      <c r="AY76" s="207"/>
      <c r="AZ76" s="207"/>
      <c r="BA76" s="207"/>
      <c r="BB76" s="207"/>
      <c r="BC76" s="207"/>
      <c r="BD76" s="207"/>
      <c r="BE76" s="207"/>
      <c r="BF76" s="207"/>
      <c r="BG76" s="207"/>
      <c r="BH76" s="207"/>
      <c r="BI76" s="207"/>
      <c r="BJ76" s="207"/>
      <c r="BK76" s="207"/>
      <c r="BL76" s="207"/>
      <c r="BM76" s="207"/>
      <c r="BN76" s="207"/>
      <c r="BO76" s="207"/>
      <c r="BP76" s="207"/>
      <c r="BQ76" s="207"/>
      <c r="BR76" s="207"/>
      <c r="BS76" s="207"/>
      <c r="BT76" s="208"/>
      <c r="BU76" s="231"/>
      <c r="BV76" s="232"/>
      <c r="BW76" s="232"/>
      <c r="BX76" s="232"/>
      <c r="BY76" s="232"/>
      <c r="BZ76" s="232"/>
      <c r="CA76" s="232"/>
      <c r="CB76" s="232"/>
      <c r="CC76" s="232"/>
      <c r="CD76" s="232"/>
      <c r="CE76" s="232"/>
      <c r="CF76" s="232"/>
      <c r="CG76" s="232"/>
      <c r="CH76" s="232"/>
      <c r="CI76" s="232"/>
      <c r="CJ76" s="232"/>
      <c r="CK76" s="232"/>
      <c r="CL76" s="232"/>
      <c r="CM76" s="232"/>
      <c r="CN76" s="232"/>
      <c r="CO76" s="232"/>
      <c r="CP76" s="232"/>
      <c r="CQ76" s="232"/>
      <c r="CR76" s="232"/>
      <c r="CS76" s="232"/>
      <c r="CT76" s="232"/>
      <c r="CU76" s="232"/>
      <c r="CV76" s="232"/>
      <c r="CW76" s="232"/>
      <c r="CX76" s="232"/>
      <c r="CY76" s="232"/>
      <c r="CZ76" s="232"/>
      <c r="DA76" s="232"/>
      <c r="DB76" s="232"/>
      <c r="DC76" s="232"/>
      <c r="DD76" s="233"/>
    </row>
    <row r="78" spans="22:131" ht="15.75"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28"/>
      <c r="AJ78" s="128"/>
      <c r="AK78" s="128"/>
      <c r="AL78" s="128"/>
      <c r="AM78" s="128"/>
      <c r="AN78" s="128"/>
      <c r="AO78" s="128"/>
      <c r="AP78" s="128"/>
      <c r="AQ78" s="128"/>
      <c r="AR78" s="128"/>
      <c r="AS78" s="128"/>
      <c r="AT78" s="128"/>
      <c r="AU78" s="128"/>
      <c r="AV78" s="128"/>
      <c r="AW78" s="128"/>
      <c r="AX78" s="128"/>
      <c r="AY78" s="128"/>
      <c r="AZ78" s="128"/>
      <c r="BA78" s="128"/>
      <c r="BB78" s="128"/>
      <c r="BC78" s="128"/>
      <c r="BD78" s="128"/>
      <c r="BE78" s="128"/>
      <c r="BF78" s="128"/>
      <c r="BG78" s="128"/>
      <c r="BH78" s="128"/>
      <c r="BI78" s="128"/>
      <c r="BJ78" s="128"/>
      <c r="BK78" s="128"/>
      <c r="BL78" s="128"/>
      <c r="BM78" s="128"/>
      <c r="BN78" s="128"/>
      <c r="BO78" s="128"/>
      <c r="BP78" s="128"/>
      <c r="BQ78" s="128"/>
      <c r="BR78" s="128"/>
      <c r="BS78" s="128"/>
      <c r="BT78" s="128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</row>
  </sheetData>
  <sheetProtection/>
  <mergeCells count="147">
    <mergeCell ref="BU29:DD29"/>
    <mergeCell ref="B30:BT30"/>
    <mergeCell ref="BU30:DD30"/>
    <mergeCell ref="B33:BT33"/>
    <mergeCell ref="BU32:DD32"/>
    <mergeCell ref="B76:BT76"/>
    <mergeCell ref="B73:BT73"/>
    <mergeCell ref="BU69:DD69"/>
    <mergeCell ref="B70:BT70"/>
    <mergeCell ref="BU70:DD70"/>
    <mergeCell ref="B67:BT67"/>
    <mergeCell ref="BU74:DD74"/>
    <mergeCell ref="B69:BT69"/>
    <mergeCell ref="B71:BT71"/>
    <mergeCell ref="BU71:DD71"/>
    <mergeCell ref="B72:BT72"/>
    <mergeCell ref="BU72:DD72"/>
    <mergeCell ref="BU73:DD73"/>
    <mergeCell ref="B74:BT74"/>
    <mergeCell ref="BU67:DD67"/>
    <mergeCell ref="BU33:DD33"/>
    <mergeCell ref="B31:BT31"/>
    <mergeCell ref="B32:BT32"/>
    <mergeCell ref="BU31:DD31"/>
    <mergeCell ref="B51:BT51"/>
    <mergeCell ref="BU51:DD51"/>
    <mergeCell ref="B50:BT50"/>
    <mergeCell ref="BU50:DD50"/>
    <mergeCell ref="B46:BT46"/>
    <mergeCell ref="BU46:DD46"/>
    <mergeCell ref="B75:BT75"/>
    <mergeCell ref="BU75:DD75"/>
    <mergeCell ref="BU76:DD76"/>
    <mergeCell ref="B64:BT64"/>
    <mergeCell ref="B66:BT66"/>
    <mergeCell ref="BU66:DD66"/>
    <mergeCell ref="BU64:DD64"/>
    <mergeCell ref="BU65:DD65"/>
    <mergeCell ref="B65:BT65"/>
    <mergeCell ref="BU68:DD68"/>
    <mergeCell ref="BU58:DD58"/>
    <mergeCell ref="B59:BT59"/>
    <mergeCell ref="B61:BT61"/>
    <mergeCell ref="BU61:DD61"/>
    <mergeCell ref="B62:BT62"/>
    <mergeCell ref="BU62:DD62"/>
    <mergeCell ref="B58:BT58"/>
    <mergeCell ref="B68:BT68"/>
    <mergeCell ref="B55:BT55"/>
    <mergeCell ref="BU55:DD55"/>
    <mergeCell ref="B63:BT63"/>
    <mergeCell ref="BU63:DD63"/>
    <mergeCell ref="BU56:DD56"/>
    <mergeCell ref="B57:BT57"/>
    <mergeCell ref="BU57:DD57"/>
    <mergeCell ref="B60:BT60"/>
    <mergeCell ref="BU60:DD60"/>
    <mergeCell ref="BU6:DD6"/>
    <mergeCell ref="BU7:DD7"/>
    <mergeCell ref="BU8:DD8"/>
    <mergeCell ref="BU59:DD59"/>
    <mergeCell ref="B52:BT52"/>
    <mergeCell ref="BU52:DD52"/>
    <mergeCell ref="B53:BT53"/>
    <mergeCell ref="BU53:DD53"/>
    <mergeCell ref="B54:BT54"/>
    <mergeCell ref="BU54:DD54"/>
    <mergeCell ref="B48:BT48"/>
    <mergeCell ref="BU47:DD47"/>
    <mergeCell ref="BU49:DD49"/>
    <mergeCell ref="B47:BT47"/>
    <mergeCell ref="BU48:DD48"/>
    <mergeCell ref="B49:BT49"/>
    <mergeCell ref="B41:BT41"/>
    <mergeCell ref="BU41:DD41"/>
    <mergeCell ref="B45:BT45"/>
    <mergeCell ref="BU44:DD44"/>
    <mergeCell ref="BU45:DD45"/>
    <mergeCell ref="B43:BT43"/>
    <mergeCell ref="BU43:DD43"/>
    <mergeCell ref="BU36:DD36"/>
    <mergeCell ref="B37:BT37"/>
    <mergeCell ref="BU37:DD37"/>
    <mergeCell ref="B38:BT38"/>
    <mergeCell ref="BU38:DD38"/>
    <mergeCell ref="B44:BT44"/>
    <mergeCell ref="B42:BT42"/>
    <mergeCell ref="BU42:DD42"/>
    <mergeCell ref="B36:BT36"/>
    <mergeCell ref="BU40:DD40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23:BT23"/>
    <mergeCell ref="BU23:DD23"/>
    <mergeCell ref="B24:BT24"/>
    <mergeCell ref="BU24:DD24"/>
    <mergeCell ref="BU39:DD39"/>
    <mergeCell ref="B56:BT56"/>
    <mergeCell ref="B29:BT29"/>
    <mergeCell ref="B40:BT40"/>
    <mergeCell ref="B34:BT34"/>
    <mergeCell ref="BU34:DD34"/>
    <mergeCell ref="B35:BT35"/>
    <mergeCell ref="BU35:DD35"/>
    <mergeCell ref="B39:BT39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U10:DD10"/>
    <mergeCell ref="B16:BT16"/>
    <mergeCell ref="BU16:DD16"/>
    <mergeCell ref="B11:BT11"/>
    <mergeCell ref="BU11:DD11"/>
    <mergeCell ref="B13:BT13"/>
    <mergeCell ref="B10:BT10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5:DD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7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3" max="107" man="1"/>
  </rowBreaks>
  <colBreaks count="1" manualBreakCount="1">
    <brk id="126" max="7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363"/>
  <sheetViews>
    <sheetView tabSelected="1" view="pageBreakPreview" zoomScale="80" zoomScaleSheetLayoutView="80" workbookViewId="0" topLeftCell="A37">
      <selection activeCell="H18" sqref="H18"/>
    </sheetView>
  </sheetViews>
  <sheetFormatPr defaultColWidth="9.00390625" defaultRowHeight="12.75"/>
  <cols>
    <col min="1" max="1" width="68.375" style="52" customWidth="1"/>
    <col min="2" max="2" width="17.875" style="35" customWidth="1"/>
    <col min="3" max="3" width="25.375" style="64" customWidth="1"/>
    <col min="4" max="4" width="25.375" style="35" customWidth="1"/>
    <col min="5" max="5" width="26.00390625" style="84" customWidth="1"/>
    <col min="6" max="6" width="9.125" style="37" customWidth="1"/>
    <col min="7" max="7" width="27.375" style="35" customWidth="1"/>
    <col min="8" max="8" width="21.125" style="35" customWidth="1"/>
    <col min="9" max="9" width="19.875" style="35" customWidth="1"/>
    <col min="10" max="10" width="17.00390625" style="35" customWidth="1"/>
    <col min="11" max="16384" width="9.125" style="35" customWidth="1"/>
  </cols>
  <sheetData>
    <row r="1" spans="1:5" ht="18.75">
      <c r="A1" s="255"/>
      <c r="B1" s="255"/>
      <c r="C1" s="255"/>
      <c r="D1" s="255"/>
      <c r="E1" s="258"/>
    </row>
    <row r="2" spans="1:5" ht="19.5" thickBot="1">
      <c r="A2" s="264" t="s">
        <v>102</v>
      </c>
      <c r="B2" s="264"/>
      <c r="C2" s="264"/>
      <c r="D2" s="256"/>
      <c r="E2" s="259"/>
    </row>
    <row r="3" spans="1:5" ht="208.5" customHeight="1">
      <c r="A3" s="38" t="s">
        <v>0</v>
      </c>
      <c r="B3" s="39" t="s">
        <v>103</v>
      </c>
      <c r="C3" s="153" t="s">
        <v>104</v>
      </c>
      <c r="D3" s="39" t="s">
        <v>105</v>
      </c>
      <c r="E3" s="65" t="s">
        <v>68</v>
      </c>
    </row>
    <row r="4" spans="1:9" ht="37.5">
      <c r="A4" s="40" t="s">
        <v>43</v>
      </c>
      <c r="B4" s="41"/>
      <c r="C4" s="154"/>
      <c r="D4" s="42" t="s">
        <v>22</v>
      </c>
      <c r="E4" s="66">
        <v>487991.34</v>
      </c>
      <c r="G4" s="43">
        <f>E4+E5</f>
        <v>50724402.970000006</v>
      </c>
      <c r="H4" s="43"/>
      <c r="I4" s="43"/>
    </row>
    <row r="5" spans="1:5" ht="20.25">
      <c r="A5" s="40" t="s">
        <v>23</v>
      </c>
      <c r="B5" s="41"/>
      <c r="C5" s="154"/>
      <c r="D5" s="42" t="s">
        <v>22</v>
      </c>
      <c r="E5" s="66">
        <f>E7+E8+E11</f>
        <v>50236411.63</v>
      </c>
    </row>
    <row r="6" spans="1:5" ht="20.25">
      <c r="A6" s="40" t="s">
        <v>8</v>
      </c>
      <c r="B6" s="41"/>
      <c r="C6" s="154"/>
      <c r="D6" s="42" t="s">
        <v>22</v>
      </c>
      <c r="E6" s="67"/>
    </row>
    <row r="7" spans="1:9" ht="20.25">
      <c r="A7" s="40" t="s">
        <v>106</v>
      </c>
      <c r="B7" s="41"/>
      <c r="C7" s="154"/>
      <c r="D7" s="42" t="s">
        <v>22</v>
      </c>
      <c r="E7" s="66">
        <f>E26+E48+E59+E136</f>
        <v>41936979</v>
      </c>
      <c r="I7" s="43"/>
    </row>
    <row r="8" spans="1:7" ht="37.5">
      <c r="A8" s="44" t="s">
        <v>134</v>
      </c>
      <c r="B8" s="41"/>
      <c r="C8" s="154"/>
      <c r="D8" s="42" t="s">
        <v>22</v>
      </c>
      <c r="E8" s="66">
        <f>E66</f>
        <v>2409995</v>
      </c>
      <c r="G8" s="43"/>
    </row>
    <row r="9" spans="1:7" ht="20.25">
      <c r="A9" s="44"/>
      <c r="B9" s="41"/>
      <c r="C9" s="154"/>
      <c r="D9" s="42"/>
      <c r="E9" s="66"/>
      <c r="G9" s="43"/>
    </row>
    <row r="10" spans="1:10" ht="20.25">
      <c r="A10" s="40" t="s">
        <v>28</v>
      </c>
      <c r="B10" s="41"/>
      <c r="C10" s="154"/>
      <c r="D10" s="42" t="s">
        <v>22</v>
      </c>
      <c r="E10" s="66"/>
      <c r="G10" s="43"/>
      <c r="H10" s="43"/>
      <c r="J10" s="43"/>
    </row>
    <row r="11" spans="1:8" ht="112.5">
      <c r="A11" s="40" t="s">
        <v>107</v>
      </c>
      <c r="B11" s="41"/>
      <c r="C11" s="154"/>
      <c r="D11" s="42" t="s">
        <v>22</v>
      </c>
      <c r="E11" s="66">
        <f>E13+E14+E15+E16+E17</f>
        <v>5889437.63</v>
      </c>
      <c r="G11" s="43"/>
      <c r="H11" s="43"/>
    </row>
    <row r="12" spans="1:10" ht="20.25">
      <c r="A12" s="40" t="s">
        <v>8</v>
      </c>
      <c r="B12" s="41"/>
      <c r="C12" s="154"/>
      <c r="D12" s="42" t="s">
        <v>22</v>
      </c>
      <c r="E12" s="67"/>
      <c r="J12" s="43"/>
    </row>
    <row r="13" spans="1:5" ht="20.25">
      <c r="A13" s="40" t="s">
        <v>213</v>
      </c>
      <c r="B13" s="45" t="s">
        <v>122</v>
      </c>
      <c r="C13" s="154"/>
      <c r="D13" s="42" t="s">
        <v>22</v>
      </c>
      <c r="E13" s="68">
        <v>0</v>
      </c>
    </row>
    <row r="14" spans="1:5" ht="20.25">
      <c r="A14" s="40" t="s">
        <v>214</v>
      </c>
      <c r="B14" s="45" t="s">
        <v>120</v>
      </c>
      <c r="C14" s="154"/>
      <c r="D14" s="42" t="s">
        <v>22</v>
      </c>
      <c r="E14" s="68">
        <v>4246185.18</v>
      </c>
    </row>
    <row r="15" spans="1:5" ht="37.5">
      <c r="A15" s="40" t="s">
        <v>215</v>
      </c>
      <c r="B15" s="45" t="s">
        <v>120</v>
      </c>
      <c r="C15" s="154"/>
      <c r="D15" s="42"/>
      <c r="E15" s="68">
        <f>1969020-414536.87</f>
        <v>1554483.13</v>
      </c>
    </row>
    <row r="16" spans="1:5" ht="20.25">
      <c r="A16" s="40" t="s">
        <v>216</v>
      </c>
      <c r="B16" s="45" t="s">
        <v>120</v>
      </c>
      <c r="C16" s="154"/>
      <c r="D16" s="42"/>
      <c r="E16" s="68">
        <f>56459.32</f>
        <v>56459.32</v>
      </c>
    </row>
    <row r="17" spans="1:5" ht="20.25">
      <c r="A17" s="40" t="s">
        <v>217</v>
      </c>
      <c r="B17" s="45" t="s">
        <v>120</v>
      </c>
      <c r="C17" s="154"/>
      <c r="D17" s="42"/>
      <c r="E17" s="68">
        <v>32310</v>
      </c>
    </row>
    <row r="18" spans="1:5" ht="37.5">
      <c r="A18" s="40" t="s">
        <v>69</v>
      </c>
      <c r="B18" s="41"/>
      <c r="C18" s="154"/>
      <c r="D18" s="42" t="s">
        <v>22</v>
      </c>
      <c r="E18" s="67"/>
    </row>
    <row r="19" spans="1:5" ht="20.25">
      <c r="A19" s="40" t="s">
        <v>8</v>
      </c>
      <c r="B19" s="41"/>
      <c r="C19" s="154"/>
      <c r="D19" s="42" t="s">
        <v>22</v>
      </c>
      <c r="E19" s="67"/>
    </row>
    <row r="20" spans="1:5" ht="20.25">
      <c r="A20" s="40"/>
      <c r="B20" s="41"/>
      <c r="C20" s="154"/>
      <c r="D20" s="42"/>
      <c r="E20" s="67"/>
    </row>
    <row r="21" spans="1:5" ht="20.25">
      <c r="A21" s="40" t="s">
        <v>70</v>
      </c>
      <c r="B21" s="41"/>
      <c r="C21" s="154"/>
      <c r="D21" s="42" t="s">
        <v>22</v>
      </c>
      <c r="E21" s="67"/>
    </row>
    <row r="22" spans="1:5" ht="37.5">
      <c r="A22" s="40" t="s">
        <v>44</v>
      </c>
      <c r="B22" s="41"/>
      <c r="C22" s="154"/>
      <c r="D22" s="42" t="s">
        <v>22</v>
      </c>
      <c r="E22" s="67"/>
    </row>
    <row r="23" spans="1:8" ht="20.25">
      <c r="A23" s="40" t="s">
        <v>24</v>
      </c>
      <c r="B23" s="41"/>
      <c r="C23" s="154"/>
      <c r="D23" s="42">
        <v>900</v>
      </c>
      <c r="E23" s="69">
        <f>E25+E66+E302+E326</f>
        <v>50724402.97</v>
      </c>
      <c r="G23" s="35">
        <v>50724402.97</v>
      </c>
      <c r="H23" s="43">
        <f>G4-G23</f>
        <v>0</v>
      </c>
    </row>
    <row r="24" spans="1:5" ht="20.25">
      <c r="A24" s="40" t="s">
        <v>8</v>
      </c>
      <c r="B24" s="41"/>
      <c r="C24" s="154"/>
      <c r="D24" s="42"/>
      <c r="E24" s="67"/>
    </row>
    <row r="25" spans="1:5" ht="20.25">
      <c r="A25" s="40" t="s">
        <v>98</v>
      </c>
      <c r="B25" s="46"/>
      <c r="C25" s="154"/>
      <c r="D25" s="42" t="s">
        <v>22</v>
      </c>
      <c r="E25" s="99">
        <f>E26+E48+E59+E143</f>
        <v>41936979</v>
      </c>
    </row>
    <row r="26" spans="1:7" ht="43.5" customHeight="1">
      <c r="A26" s="47" t="s">
        <v>151</v>
      </c>
      <c r="B26" s="94" t="s">
        <v>152</v>
      </c>
      <c r="C26" s="60">
        <v>1210521010</v>
      </c>
      <c r="D26" s="48" t="s">
        <v>22</v>
      </c>
      <c r="E26" s="70">
        <f>E27+E32+E44</f>
        <v>6778122</v>
      </c>
      <c r="G26" s="43"/>
    </row>
    <row r="27" spans="1:7" ht="37.5">
      <c r="A27" s="40" t="s">
        <v>29</v>
      </c>
      <c r="B27" s="49"/>
      <c r="C27" s="155"/>
      <c r="D27" s="50">
        <v>210</v>
      </c>
      <c r="E27" s="67">
        <f>E29+E30+E31</f>
        <v>851347</v>
      </c>
      <c r="G27" s="43"/>
    </row>
    <row r="28" spans="1:5" ht="20.25">
      <c r="A28" s="40" t="s">
        <v>1</v>
      </c>
      <c r="B28" s="41"/>
      <c r="C28" s="154"/>
      <c r="D28" s="41"/>
      <c r="E28" s="67"/>
    </row>
    <row r="29" spans="1:5" ht="20.25">
      <c r="A29" s="40" t="s">
        <v>30</v>
      </c>
      <c r="B29" s="49"/>
      <c r="C29" s="155"/>
      <c r="D29" s="50">
        <v>211</v>
      </c>
      <c r="E29" s="67">
        <v>652955</v>
      </c>
    </row>
    <row r="30" spans="1:5" ht="20.25">
      <c r="A30" s="51" t="s">
        <v>31</v>
      </c>
      <c r="B30" s="49"/>
      <c r="C30" s="155"/>
      <c r="D30" s="50">
        <v>212</v>
      </c>
      <c r="E30" s="67">
        <v>1200</v>
      </c>
    </row>
    <row r="31" spans="1:5" ht="20.25">
      <c r="A31" s="40" t="s">
        <v>109</v>
      </c>
      <c r="B31" s="49"/>
      <c r="C31" s="155"/>
      <c r="D31" s="50">
        <v>213</v>
      </c>
      <c r="E31" s="67">
        <v>197192</v>
      </c>
    </row>
    <row r="32" spans="1:5" ht="20.25">
      <c r="A32" s="40" t="s">
        <v>40</v>
      </c>
      <c r="B32" s="49"/>
      <c r="C32" s="155"/>
      <c r="D32" s="50">
        <v>220</v>
      </c>
      <c r="E32" s="67">
        <f>E34+E35+E36+E37+E38+E39+E40+E43</f>
        <v>5926775</v>
      </c>
    </row>
    <row r="33" spans="1:5" ht="20.25">
      <c r="A33" s="40" t="s">
        <v>1</v>
      </c>
      <c r="B33" s="49"/>
      <c r="C33" s="155"/>
      <c r="D33" s="50"/>
      <c r="E33" s="67"/>
    </row>
    <row r="34" spans="1:5" ht="20.25">
      <c r="A34" s="40" t="s">
        <v>32</v>
      </c>
      <c r="B34" s="49"/>
      <c r="C34" s="155"/>
      <c r="D34" s="50">
        <v>221</v>
      </c>
      <c r="E34" s="67">
        <v>43440</v>
      </c>
    </row>
    <row r="35" spans="1:5" ht="20.25">
      <c r="A35" s="40" t="s">
        <v>33</v>
      </c>
      <c r="B35" s="49"/>
      <c r="C35" s="155"/>
      <c r="D35" s="50">
        <v>222</v>
      </c>
      <c r="E35" s="67"/>
    </row>
    <row r="36" spans="1:5" ht="20.25">
      <c r="A36" s="40" t="s">
        <v>34</v>
      </c>
      <c r="B36" s="49"/>
      <c r="C36" s="155"/>
      <c r="D36" s="50">
        <v>223</v>
      </c>
      <c r="E36" s="67">
        <v>3437507</v>
      </c>
    </row>
    <row r="37" spans="1:5" ht="20.25">
      <c r="A37" s="40" t="s">
        <v>35</v>
      </c>
      <c r="B37" s="49"/>
      <c r="C37" s="155"/>
      <c r="D37" s="50">
        <v>224</v>
      </c>
      <c r="E37" s="67"/>
    </row>
    <row r="38" spans="1:5" ht="20.25">
      <c r="A38" s="40" t="s">
        <v>36</v>
      </c>
      <c r="B38" s="49"/>
      <c r="C38" s="155"/>
      <c r="D38" s="50">
        <v>225</v>
      </c>
      <c r="E38" s="67">
        <v>359929</v>
      </c>
    </row>
    <row r="39" spans="1:5" ht="20.25">
      <c r="A39" s="40" t="s">
        <v>37</v>
      </c>
      <c r="B39" s="49"/>
      <c r="C39" s="155"/>
      <c r="D39" s="50">
        <v>226</v>
      </c>
      <c r="E39" s="67">
        <v>397821</v>
      </c>
    </row>
    <row r="40" spans="1:5" ht="20.25">
      <c r="A40" s="40" t="s">
        <v>45</v>
      </c>
      <c r="B40" s="49"/>
      <c r="C40" s="155"/>
      <c r="D40" s="50">
        <v>260</v>
      </c>
      <c r="E40" s="67"/>
    </row>
    <row r="41" spans="1:5" ht="20.25">
      <c r="A41" s="40" t="s">
        <v>1</v>
      </c>
      <c r="B41" s="49"/>
      <c r="C41" s="155"/>
      <c r="D41" s="50"/>
      <c r="E41" s="67"/>
    </row>
    <row r="42" spans="1:5" ht="20.25">
      <c r="A42" s="40" t="s">
        <v>46</v>
      </c>
      <c r="B42" s="49"/>
      <c r="C42" s="155"/>
      <c r="D42" s="50">
        <v>262</v>
      </c>
      <c r="E42" s="67"/>
    </row>
    <row r="43" spans="1:5" ht="20.25">
      <c r="A43" s="40" t="s">
        <v>47</v>
      </c>
      <c r="B43" s="49"/>
      <c r="C43" s="155"/>
      <c r="D43" s="50">
        <v>290</v>
      </c>
      <c r="E43" s="67">
        <v>1688078</v>
      </c>
    </row>
    <row r="44" spans="1:7" ht="20.25">
      <c r="A44" s="40" t="s">
        <v>110</v>
      </c>
      <c r="B44" s="49"/>
      <c r="C44" s="155"/>
      <c r="D44" s="50">
        <v>300</v>
      </c>
      <c r="E44" s="67">
        <f>E46+E47</f>
        <v>0</v>
      </c>
      <c r="G44" s="52"/>
    </row>
    <row r="45" spans="1:5" ht="20.25">
      <c r="A45" s="40" t="s">
        <v>1</v>
      </c>
      <c r="B45" s="49"/>
      <c r="C45" s="155"/>
      <c r="D45" s="50"/>
      <c r="E45" s="67"/>
    </row>
    <row r="46" spans="1:5" ht="20.25">
      <c r="A46" s="40" t="s">
        <v>38</v>
      </c>
      <c r="B46" s="49"/>
      <c r="C46" s="155"/>
      <c r="D46" s="50">
        <v>310</v>
      </c>
      <c r="E46" s="67">
        <v>0</v>
      </c>
    </row>
    <row r="47" spans="1:5" ht="20.25">
      <c r="A47" s="40" t="s">
        <v>39</v>
      </c>
      <c r="B47" s="49"/>
      <c r="C47" s="155"/>
      <c r="D47" s="50">
        <v>340</v>
      </c>
      <c r="E47" s="67"/>
    </row>
    <row r="48" spans="1:7" ht="93" customHeight="1">
      <c r="A48" s="47" t="s">
        <v>153</v>
      </c>
      <c r="B48" s="45" t="s">
        <v>163</v>
      </c>
      <c r="C48" s="60">
        <v>1210376210</v>
      </c>
      <c r="D48" s="48"/>
      <c r="E48" s="71">
        <f>E49+E55</f>
        <v>35158857</v>
      </c>
      <c r="G48" s="53"/>
    </row>
    <row r="49" spans="1:5" ht="37.5">
      <c r="A49" s="40" t="s">
        <v>29</v>
      </c>
      <c r="B49" s="49"/>
      <c r="C49" s="155"/>
      <c r="D49" s="50">
        <v>210</v>
      </c>
      <c r="E49" s="67">
        <f>E51+E52+E54+E53</f>
        <v>34713775</v>
      </c>
    </row>
    <row r="50" spans="1:5" ht="20.25">
      <c r="A50" s="40" t="s">
        <v>1</v>
      </c>
      <c r="B50" s="41"/>
      <c r="C50" s="154"/>
      <c r="D50" s="41"/>
      <c r="E50" s="67"/>
    </row>
    <row r="51" spans="1:5" ht="20.25">
      <c r="A51" s="40" t="s">
        <v>30</v>
      </c>
      <c r="B51" s="49"/>
      <c r="C51" s="155"/>
      <c r="D51" s="50">
        <v>211</v>
      </c>
      <c r="E51" s="67">
        <v>26442342</v>
      </c>
    </row>
    <row r="52" spans="1:5" ht="20.25">
      <c r="A52" s="40" t="s">
        <v>109</v>
      </c>
      <c r="B52" s="49"/>
      <c r="C52" s="155"/>
      <c r="D52" s="50">
        <v>213</v>
      </c>
      <c r="E52" s="67">
        <v>7985587</v>
      </c>
    </row>
    <row r="53" spans="1:5" ht="20.25">
      <c r="A53" s="40" t="s">
        <v>32</v>
      </c>
      <c r="B53" s="49"/>
      <c r="C53" s="155"/>
      <c r="D53" s="50">
        <v>221</v>
      </c>
      <c r="E53" s="67">
        <v>178992</v>
      </c>
    </row>
    <row r="54" spans="1:5" ht="20.25">
      <c r="A54" s="40" t="s">
        <v>37</v>
      </c>
      <c r="B54" s="49"/>
      <c r="C54" s="155"/>
      <c r="D54" s="50">
        <v>226</v>
      </c>
      <c r="E54" s="67">
        <v>106854</v>
      </c>
    </row>
    <row r="55" spans="1:10" ht="20.25">
      <c r="A55" s="40" t="s">
        <v>110</v>
      </c>
      <c r="B55" s="49"/>
      <c r="C55" s="155"/>
      <c r="D55" s="50">
        <v>300</v>
      </c>
      <c r="E55" s="67">
        <f>E57+E58</f>
        <v>445082</v>
      </c>
      <c r="I55" s="46"/>
      <c r="J55" s="46"/>
    </row>
    <row r="56" spans="1:5" ht="20.25">
      <c r="A56" s="40" t="s">
        <v>1</v>
      </c>
      <c r="B56" s="49"/>
      <c r="C56" s="155"/>
      <c r="D56" s="50"/>
      <c r="E56" s="67"/>
    </row>
    <row r="57" spans="1:5" ht="20.25">
      <c r="A57" s="40" t="s">
        <v>38</v>
      </c>
      <c r="B57" s="49"/>
      <c r="C57" s="155"/>
      <c r="D57" s="50">
        <v>310</v>
      </c>
      <c r="E57" s="67">
        <v>280000</v>
      </c>
    </row>
    <row r="58" spans="1:5" ht="20.25">
      <c r="A58" s="40" t="s">
        <v>39</v>
      </c>
      <c r="B58" s="49"/>
      <c r="C58" s="155"/>
      <c r="D58" s="50">
        <v>340</v>
      </c>
      <c r="E58" s="67">
        <v>165082</v>
      </c>
    </row>
    <row r="59" spans="1:5" ht="18.75" hidden="1">
      <c r="A59" s="260" t="s">
        <v>111</v>
      </c>
      <c r="B59" s="261"/>
      <c r="C59" s="262"/>
      <c r="D59" s="263"/>
      <c r="E59" s="257">
        <f>E61</f>
        <v>0</v>
      </c>
    </row>
    <row r="60" spans="1:5" ht="18.75" hidden="1">
      <c r="A60" s="260"/>
      <c r="B60" s="261"/>
      <c r="C60" s="262"/>
      <c r="D60" s="263"/>
      <c r="E60" s="257"/>
    </row>
    <row r="61" spans="1:5" ht="37.5" hidden="1">
      <c r="A61" s="40" t="s">
        <v>29</v>
      </c>
      <c r="B61" s="49"/>
      <c r="C61" s="155"/>
      <c r="D61" s="50">
        <v>210</v>
      </c>
      <c r="E61" s="67">
        <f>E63+E64</f>
        <v>0</v>
      </c>
    </row>
    <row r="62" spans="1:5" ht="20.25" hidden="1">
      <c r="A62" s="40" t="s">
        <v>1</v>
      </c>
      <c r="B62" s="41"/>
      <c r="C62" s="154"/>
      <c r="D62" s="41"/>
      <c r="E62" s="67"/>
    </row>
    <row r="63" spans="1:5" ht="20.25" hidden="1">
      <c r="A63" s="40" t="s">
        <v>30</v>
      </c>
      <c r="B63" s="49"/>
      <c r="C63" s="155"/>
      <c r="D63" s="50">
        <v>211</v>
      </c>
      <c r="E63" s="67"/>
    </row>
    <row r="64" spans="1:5" ht="20.25" hidden="1">
      <c r="A64" s="40" t="s">
        <v>109</v>
      </c>
      <c r="B64" s="49"/>
      <c r="C64" s="155"/>
      <c r="D64" s="50">
        <v>213</v>
      </c>
      <c r="E64" s="67"/>
    </row>
    <row r="65" spans="1:5" ht="20.25" hidden="1">
      <c r="A65" s="40"/>
      <c r="B65" s="49"/>
      <c r="C65" s="155"/>
      <c r="D65" s="50"/>
      <c r="E65" s="73"/>
    </row>
    <row r="66" spans="1:7" ht="20.25">
      <c r="A66" s="40" t="s">
        <v>155</v>
      </c>
      <c r="B66" s="94" t="s">
        <v>113</v>
      </c>
      <c r="C66" s="157"/>
      <c r="D66" s="42"/>
      <c r="E66" s="107">
        <f>E97+E226+E229+E257+E262+E266+E268+E273+E293+E296</f>
        <v>2409995</v>
      </c>
      <c r="G66" s="43">
        <f>E68+E97+E150+E154</f>
        <v>1296505</v>
      </c>
    </row>
    <row r="67" spans="1:5" ht="20.25">
      <c r="A67" s="47"/>
      <c r="B67" s="95"/>
      <c r="C67" s="158"/>
      <c r="D67" s="55"/>
      <c r="E67" s="77">
        <f>E68+E72</f>
        <v>0</v>
      </c>
    </row>
    <row r="68" spans="1:5" ht="20.25" hidden="1">
      <c r="A68" s="40" t="s">
        <v>40</v>
      </c>
      <c r="B68" s="95"/>
      <c r="C68" s="155"/>
      <c r="D68" s="50">
        <v>220</v>
      </c>
      <c r="E68" s="67">
        <f>E70+E71</f>
        <v>0</v>
      </c>
    </row>
    <row r="69" spans="1:5" ht="20.25" hidden="1">
      <c r="A69" s="40" t="s">
        <v>1</v>
      </c>
      <c r="B69" s="95"/>
      <c r="C69" s="155"/>
      <c r="D69" s="50"/>
      <c r="E69" s="67"/>
    </row>
    <row r="70" spans="1:5" ht="20.25" hidden="1">
      <c r="A70" s="40" t="s">
        <v>36</v>
      </c>
      <c r="B70" s="95"/>
      <c r="C70" s="155"/>
      <c r="D70" s="50">
        <v>225</v>
      </c>
      <c r="E70" s="67"/>
    </row>
    <row r="71" spans="1:5" ht="20.25" hidden="1">
      <c r="A71" s="40" t="s">
        <v>37</v>
      </c>
      <c r="B71" s="95"/>
      <c r="C71" s="155"/>
      <c r="D71" s="50">
        <v>226</v>
      </c>
      <c r="E71" s="67"/>
    </row>
    <row r="72" spans="1:7" ht="20.25" hidden="1">
      <c r="A72" s="40" t="s">
        <v>110</v>
      </c>
      <c r="B72" s="95"/>
      <c r="C72" s="155"/>
      <c r="D72" s="50">
        <v>300</v>
      </c>
      <c r="E72" s="67"/>
      <c r="G72" s="52"/>
    </row>
    <row r="73" spans="1:5" ht="20.25" hidden="1">
      <c r="A73" s="40" t="s">
        <v>1</v>
      </c>
      <c r="B73" s="95"/>
      <c r="C73" s="155"/>
      <c r="D73" s="50"/>
      <c r="E73" s="67"/>
    </row>
    <row r="74" spans="1:5" ht="20.25" hidden="1">
      <c r="A74" s="40" t="s">
        <v>38</v>
      </c>
      <c r="B74" s="95"/>
      <c r="C74" s="155"/>
      <c r="D74" s="50">
        <v>310</v>
      </c>
      <c r="E74" s="67"/>
    </row>
    <row r="75" spans="1:5" ht="20.25" hidden="1">
      <c r="A75" s="40" t="s">
        <v>39</v>
      </c>
      <c r="B75" s="95"/>
      <c r="C75" s="155"/>
      <c r="D75" s="50">
        <v>340</v>
      </c>
      <c r="E75" s="67"/>
    </row>
    <row r="76" spans="1:5" ht="39" hidden="1">
      <c r="A76" s="56" t="s">
        <v>114</v>
      </c>
      <c r="B76" s="95"/>
      <c r="C76" s="159"/>
      <c r="D76" s="55"/>
      <c r="E76" s="70">
        <f>E77</f>
        <v>0</v>
      </c>
    </row>
    <row r="77" spans="1:5" ht="20.25" hidden="1">
      <c r="A77" s="40" t="s">
        <v>110</v>
      </c>
      <c r="B77" s="95"/>
      <c r="C77" s="155"/>
      <c r="D77" s="50">
        <v>300</v>
      </c>
      <c r="E77" s="67">
        <f>E79+E80</f>
        <v>0</v>
      </c>
    </row>
    <row r="78" spans="1:5" ht="20.25" hidden="1">
      <c r="A78" s="40" t="s">
        <v>1</v>
      </c>
      <c r="B78" s="95"/>
      <c r="C78" s="155"/>
      <c r="D78" s="50"/>
      <c r="E78" s="67"/>
    </row>
    <row r="79" spans="1:5" ht="20.25" hidden="1">
      <c r="A79" s="40" t="s">
        <v>38</v>
      </c>
      <c r="B79" s="95"/>
      <c r="C79" s="155"/>
      <c r="D79" s="50">
        <v>310</v>
      </c>
      <c r="E79" s="67"/>
    </row>
    <row r="80" spans="1:5" ht="20.25" hidden="1">
      <c r="A80" s="40" t="s">
        <v>39</v>
      </c>
      <c r="B80" s="95"/>
      <c r="C80" s="155"/>
      <c r="D80" s="50">
        <v>340</v>
      </c>
      <c r="E80" s="67"/>
    </row>
    <row r="81" spans="1:5" ht="58.5" hidden="1">
      <c r="A81" s="54" t="s">
        <v>136</v>
      </c>
      <c r="B81" s="95"/>
      <c r="C81" s="159"/>
      <c r="D81" s="55"/>
      <c r="E81" s="70">
        <f>E82</f>
        <v>0</v>
      </c>
    </row>
    <row r="82" spans="1:5" ht="20.25" hidden="1">
      <c r="A82" s="40" t="s">
        <v>40</v>
      </c>
      <c r="B82" s="95"/>
      <c r="C82" s="155"/>
      <c r="D82" s="50">
        <v>220</v>
      </c>
      <c r="E82" s="67">
        <f>E84+E85</f>
        <v>0</v>
      </c>
    </row>
    <row r="83" spans="1:5" ht="20.25" hidden="1">
      <c r="A83" s="40" t="s">
        <v>1</v>
      </c>
      <c r="B83" s="95"/>
      <c r="C83" s="155"/>
      <c r="D83" s="50"/>
      <c r="E83" s="67"/>
    </row>
    <row r="84" spans="1:5" ht="20.25" hidden="1">
      <c r="A84" s="40" t="s">
        <v>36</v>
      </c>
      <c r="B84" s="95"/>
      <c r="C84" s="155"/>
      <c r="D84" s="50">
        <v>225</v>
      </c>
      <c r="E84" s="67"/>
    </row>
    <row r="85" spans="1:5" ht="20.25" hidden="1">
      <c r="A85" s="40" t="s">
        <v>37</v>
      </c>
      <c r="B85" s="95"/>
      <c r="C85" s="155"/>
      <c r="D85" s="50">
        <v>226</v>
      </c>
      <c r="E85" s="67"/>
    </row>
    <row r="86" spans="1:5" ht="20.25" hidden="1">
      <c r="A86" s="40" t="s">
        <v>110</v>
      </c>
      <c r="B86" s="95"/>
      <c r="C86" s="155"/>
      <c r="D86" s="50">
        <v>300</v>
      </c>
      <c r="E86" s="67"/>
    </row>
    <row r="87" spans="1:5" ht="20.25" hidden="1">
      <c r="A87" s="40" t="s">
        <v>1</v>
      </c>
      <c r="B87" s="95"/>
      <c r="C87" s="155"/>
      <c r="D87" s="50"/>
      <c r="E87" s="67"/>
    </row>
    <row r="88" spans="1:5" ht="20.25" hidden="1">
      <c r="A88" s="40" t="s">
        <v>38</v>
      </c>
      <c r="B88" s="95"/>
      <c r="C88" s="155"/>
      <c r="D88" s="50">
        <v>310</v>
      </c>
      <c r="E88" s="67"/>
    </row>
    <row r="89" spans="1:5" ht="39" hidden="1">
      <c r="A89" s="56" t="s">
        <v>138</v>
      </c>
      <c r="B89" s="95"/>
      <c r="C89" s="155"/>
      <c r="D89" s="50"/>
      <c r="E89" s="71">
        <f>E90</f>
        <v>0</v>
      </c>
    </row>
    <row r="90" spans="1:5" ht="20.25" hidden="1">
      <c r="A90" s="40" t="s">
        <v>110</v>
      </c>
      <c r="B90" s="95"/>
      <c r="C90" s="155"/>
      <c r="D90" s="50">
        <v>300</v>
      </c>
      <c r="E90" s="67"/>
    </row>
    <row r="91" spans="1:5" ht="20.25" hidden="1">
      <c r="A91" s="40" t="s">
        <v>1</v>
      </c>
      <c r="B91" s="95"/>
      <c r="C91" s="155"/>
      <c r="D91" s="50"/>
      <c r="E91" s="67"/>
    </row>
    <row r="92" spans="1:5" ht="20.25" hidden="1">
      <c r="A92" s="40" t="s">
        <v>39</v>
      </c>
      <c r="B92" s="95"/>
      <c r="C92" s="155"/>
      <c r="D92" s="50">
        <v>340</v>
      </c>
      <c r="E92" s="67"/>
    </row>
    <row r="93" spans="1:5" ht="39" hidden="1">
      <c r="A93" s="56" t="s">
        <v>139</v>
      </c>
      <c r="B93" s="95"/>
      <c r="C93" s="155"/>
      <c r="D93" s="50"/>
      <c r="E93" s="71">
        <f>E94</f>
        <v>0</v>
      </c>
    </row>
    <row r="94" spans="1:5" ht="20.25" hidden="1">
      <c r="A94" s="40" t="s">
        <v>110</v>
      </c>
      <c r="B94" s="95"/>
      <c r="C94" s="155"/>
      <c r="D94" s="50">
        <v>300</v>
      </c>
      <c r="E94" s="67"/>
    </row>
    <row r="95" spans="1:5" ht="20.25" hidden="1">
      <c r="A95" s="40" t="s">
        <v>1</v>
      </c>
      <c r="B95" s="95"/>
      <c r="C95" s="155"/>
      <c r="D95" s="50"/>
      <c r="E95" s="67"/>
    </row>
    <row r="96" spans="1:5" ht="20.25" hidden="1">
      <c r="A96" s="40" t="s">
        <v>39</v>
      </c>
      <c r="B96" s="95"/>
      <c r="C96" s="155"/>
      <c r="D96" s="50">
        <v>340</v>
      </c>
      <c r="E96" s="67"/>
    </row>
    <row r="97" spans="1:5" ht="49.5" customHeight="1">
      <c r="A97" s="47" t="s">
        <v>154</v>
      </c>
      <c r="B97" s="94" t="s">
        <v>113</v>
      </c>
      <c r="C97" s="157">
        <v>1210921100</v>
      </c>
      <c r="D97" s="50"/>
      <c r="E97" s="106">
        <f>E98</f>
        <v>1296505</v>
      </c>
    </row>
    <row r="98" spans="1:5" ht="20.25">
      <c r="A98" s="40" t="s">
        <v>110</v>
      </c>
      <c r="B98" s="49"/>
      <c r="C98" s="155"/>
      <c r="D98" s="50">
        <v>300</v>
      </c>
      <c r="E98" s="67">
        <f>E101+E100</f>
        <v>1296505</v>
      </c>
    </row>
    <row r="99" spans="1:5" ht="20.25">
      <c r="A99" s="40" t="s">
        <v>1</v>
      </c>
      <c r="B99" s="49"/>
      <c r="C99" s="155"/>
      <c r="D99" s="50"/>
      <c r="E99" s="67"/>
    </row>
    <row r="100" spans="1:5" ht="20.25">
      <c r="A100" s="40" t="s">
        <v>37</v>
      </c>
      <c r="B100" s="49"/>
      <c r="C100" s="155"/>
      <c r="D100" s="50">
        <v>226</v>
      </c>
      <c r="E100" s="67"/>
    </row>
    <row r="101" spans="1:5" ht="20.25">
      <c r="A101" s="40" t="s">
        <v>39</v>
      </c>
      <c r="B101" s="49"/>
      <c r="C101" s="155"/>
      <c r="D101" s="50">
        <v>340</v>
      </c>
      <c r="E101" s="67">
        <v>1296505</v>
      </c>
    </row>
    <row r="102" spans="1:5" ht="20.25" hidden="1">
      <c r="A102" s="40"/>
      <c r="B102" s="49"/>
      <c r="C102" s="155"/>
      <c r="D102" s="50"/>
      <c r="E102" s="67"/>
    </row>
    <row r="103" spans="1:5" ht="20.25" hidden="1">
      <c r="A103" s="40"/>
      <c r="B103" s="49"/>
      <c r="C103" s="155"/>
      <c r="D103" s="50"/>
      <c r="E103" s="67"/>
    </row>
    <row r="104" spans="1:5" ht="20.25" hidden="1">
      <c r="A104" s="40"/>
      <c r="B104" s="49"/>
      <c r="C104" s="155"/>
      <c r="D104" s="50"/>
      <c r="E104" s="67"/>
    </row>
    <row r="105" spans="1:5" ht="117" hidden="1">
      <c r="A105" s="56" t="s">
        <v>137</v>
      </c>
      <c r="B105" s="49"/>
      <c r="C105" s="159"/>
      <c r="D105" s="55"/>
      <c r="E105" s="70">
        <f>E111</f>
        <v>0</v>
      </c>
    </row>
    <row r="106" spans="1:5" ht="37.5" hidden="1">
      <c r="A106" s="40" t="s">
        <v>29</v>
      </c>
      <c r="B106" s="49"/>
      <c r="C106" s="155"/>
      <c r="D106" s="50">
        <v>210</v>
      </c>
      <c r="E106" s="67"/>
    </row>
    <row r="107" spans="1:5" ht="20.25" hidden="1">
      <c r="A107" s="40" t="s">
        <v>1</v>
      </c>
      <c r="B107" s="41"/>
      <c r="C107" s="154"/>
      <c r="D107" s="41"/>
      <c r="E107" s="67"/>
    </row>
    <row r="108" spans="1:5" ht="20.25" hidden="1">
      <c r="A108" s="40" t="s">
        <v>30</v>
      </c>
      <c r="B108" s="49"/>
      <c r="C108" s="155"/>
      <c r="D108" s="50">
        <v>211</v>
      </c>
      <c r="E108" s="67"/>
    </row>
    <row r="109" spans="1:5" ht="20.25" hidden="1">
      <c r="A109" s="51" t="s">
        <v>31</v>
      </c>
      <c r="B109" s="49"/>
      <c r="C109" s="155"/>
      <c r="D109" s="50">
        <v>212</v>
      </c>
      <c r="E109" s="67"/>
    </row>
    <row r="110" spans="1:5" ht="20.25" hidden="1">
      <c r="A110" s="40" t="s">
        <v>109</v>
      </c>
      <c r="B110" s="49"/>
      <c r="C110" s="155"/>
      <c r="D110" s="50">
        <v>213</v>
      </c>
      <c r="E110" s="67"/>
    </row>
    <row r="111" spans="1:5" ht="20.25" hidden="1">
      <c r="A111" s="40" t="s">
        <v>40</v>
      </c>
      <c r="B111" s="49"/>
      <c r="C111" s="155"/>
      <c r="D111" s="50">
        <v>220</v>
      </c>
      <c r="E111" s="67"/>
    </row>
    <row r="112" spans="1:5" ht="20.25" hidden="1">
      <c r="A112" s="40" t="s">
        <v>1</v>
      </c>
      <c r="B112" s="49"/>
      <c r="C112" s="155"/>
      <c r="D112" s="50"/>
      <c r="E112" s="67"/>
    </row>
    <row r="113" spans="1:5" ht="20.25" hidden="1">
      <c r="A113" s="40" t="s">
        <v>32</v>
      </c>
      <c r="B113" s="49"/>
      <c r="C113" s="155"/>
      <c r="D113" s="50">
        <v>221</v>
      </c>
      <c r="E113" s="67"/>
    </row>
    <row r="114" spans="1:5" ht="20.25" hidden="1">
      <c r="A114" s="40" t="s">
        <v>34</v>
      </c>
      <c r="B114" s="49"/>
      <c r="C114" s="155"/>
      <c r="D114" s="50">
        <v>223</v>
      </c>
      <c r="E114" s="67"/>
    </row>
    <row r="115" spans="1:5" ht="20.25" hidden="1">
      <c r="A115" s="40" t="s">
        <v>36</v>
      </c>
      <c r="B115" s="49"/>
      <c r="C115" s="155"/>
      <c r="D115" s="50">
        <v>225</v>
      </c>
      <c r="E115" s="67"/>
    </row>
    <row r="116" spans="1:5" ht="20.25" hidden="1">
      <c r="A116" s="40" t="s">
        <v>37</v>
      </c>
      <c r="B116" s="49"/>
      <c r="C116" s="155"/>
      <c r="D116" s="50">
        <v>226</v>
      </c>
      <c r="E116" s="67"/>
    </row>
    <row r="117" spans="1:5" ht="20.25" hidden="1">
      <c r="A117" s="40" t="s">
        <v>47</v>
      </c>
      <c r="B117" s="49"/>
      <c r="C117" s="155"/>
      <c r="D117" s="50">
        <v>290</v>
      </c>
      <c r="E117" s="67"/>
    </row>
    <row r="118" spans="1:5" ht="20.25" hidden="1">
      <c r="A118" s="40" t="s">
        <v>110</v>
      </c>
      <c r="B118" s="49"/>
      <c r="C118" s="155"/>
      <c r="D118" s="50">
        <v>300</v>
      </c>
      <c r="E118" s="67"/>
    </row>
    <row r="119" spans="1:5" ht="20.25" hidden="1">
      <c r="A119" s="40" t="s">
        <v>1</v>
      </c>
      <c r="B119" s="49"/>
      <c r="C119" s="155"/>
      <c r="D119" s="50"/>
      <c r="E119" s="67"/>
    </row>
    <row r="120" spans="1:5" ht="20.25" hidden="1">
      <c r="A120" s="40" t="s">
        <v>38</v>
      </c>
      <c r="B120" s="49"/>
      <c r="C120" s="155"/>
      <c r="D120" s="50">
        <v>310</v>
      </c>
      <c r="E120" s="67"/>
    </row>
    <row r="121" spans="1:5" ht="20.25" hidden="1">
      <c r="A121" s="40" t="s">
        <v>39</v>
      </c>
      <c r="B121" s="49"/>
      <c r="C121" s="155"/>
      <c r="D121" s="50">
        <v>340</v>
      </c>
      <c r="E121" s="67"/>
    </row>
    <row r="122" spans="1:5" ht="78" hidden="1">
      <c r="A122" s="54" t="s">
        <v>108</v>
      </c>
      <c r="B122" s="57"/>
      <c r="C122" s="156"/>
      <c r="D122" s="50"/>
      <c r="E122" s="75">
        <f>E123+E130</f>
        <v>0</v>
      </c>
    </row>
    <row r="123" spans="1:5" ht="20.25" hidden="1">
      <c r="A123" s="40" t="s">
        <v>40</v>
      </c>
      <c r="B123" s="49"/>
      <c r="C123" s="155"/>
      <c r="D123" s="50">
        <v>220</v>
      </c>
      <c r="E123" s="67">
        <f>E125+E126+E127+E128+E129</f>
        <v>0</v>
      </c>
    </row>
    <row r="124" spans="1:5" ht="20.25" hidden="1">
      <c r="A124" s="40" t="s">
        <v>1</v>
      </c>
      <c r="B124" s="49"/>
      <c r="C124" s="155"/>
      <c r="D124" s="50"/>
      <c r="E124" s="67"/>
    </row>
    <row r="125" spans="1:5" ht="20.25" hidden="1">
      <c r="A125" s="40" t="s">
        <v>32</v>
      </c>
      <c r="B125" s="49"/>
      <c r="C125" s="155"/>
      <c r="D125" s="50">
        <v>221</v>
      </c>
      <c r="E125" s="67"/>
    </row>
    <row r="126" spans="1:5" ht="20.25" hidden="1">
      <c r="A126" s="40" t="s">
        <v>35</v>
      </c>
      <c r="B126" s="49"/>
      <c r="C126" s="155"/>
      <c r="D126" s="50">
        <v>224</v>
      </c>
      <c r="E126" s="67"/>
    </row>
    <row r="127" spans="1:5" ht="20.25" hidden="1">
      <c r="A127" s="40" t="s">
        <v>36</v>
      </c>
      <c r="B127" s="49"/>
      <c r="C127" s="155"/>
      <c r="D127" s="50">
        <v>225</v>
      </c>
      <c r="E127" s="67"/>
    </row>
    <row r="128" spans="1:5" ht="20.25" hidden="1">
      <c r="A128" s="40" t="s">
        <v>37</v>
      </c>
      <c r="B128" s="49"/>
      <c r="C128" s="155"/>
      <c r="D128" s="50">
        <v>226</v>
      </c>
      <c r="E128" s="67"/>
    </row>
    <row r="129" spans="1:5" ht="20.25" hidden="1">
      <c r="A129" s="40" t="s">
        <v>47</v>
      </c>
      <c r="B129" s="49"/>
      <c r="C129" s="155"/>
      <c r="D129" s="50">
        <v>290</v>
      </c>
      <c r="E129" s="67"/>
    </row>
    <row r="130" spans="1:5" ht="20.25" hidden="1">
      <c r="A130" s="40" t="s">
        <v>110</v>
      </c>
      <c r="B130" s="49"/>
      <c r="C130" s="155"/>
      <c r="D130" s="50">
        <v>300</v>
      </c>
      <c r="E130" s="67">
        <f>E133</f>
        <v>0</v>
      </c>
    </row>
    <row r="131" spans="1:5" ht="20.25" hidden="1">
      <c r="A131" s="40" t="s">
        <v>1</v>
      </c>
      <c r="B131" s="49"/>
      <c r="C131" s="155"/>
      <c r="D131" s="50"/>
      <c r="E131" s="67"/>
    </row>
    <row r="132" spans="1:5" ht="20.25" hidden="1">
      <c r="A132" s="40" t="s">
        <v>38</v>
      </c>
      <c r="B132" s="49"/>
      <c r="C132" s="155"/>
      <c r="D132" s="50">
        <v>310</v>
      </c>
      <c r="E132" s="67"/>
    </row>
    <row r="133" spans="1:5" ht="20.25" hidden="1">
      <c r="A133" s="40" t="s">
        <v>39</v>
      </c>
      <c r="B133" s="49"/>
      <c r="C133" s="155"/>
      <c r="D133" s="50">
        <v>340</v>
      </c>
      <c r="E133" s="67"/>
    </row>
    <row r="134" spans="1:5" ht="20.25" hidden="1">
      <c r="A134" s="40"/>
      <c r="B134" s="49"/>
      <c r="C134" s="155"/>
      <c r="D134" s="50"/>
      <c r="E134" s="67"/>
    </row>
    <row r="135" spans="1:5" ht="20.25" hidden="1">
      <c r="A135" s="40" t="s">
        <v>112</v>
      </c>
      <c r="B135" s="49"/>
      <c r="C135" s="155" t="s">
        <v>112</v>
      </c>
      <c r="D135" s="50"/>
      <c r="E135" s="67"/>
    </row>
    <row r="136" spans="1:5" ht="37.5" hidden="1">
      <c r="A136" s="40" t="s">
        <v>115</v>
      </c>
      <c r="B136" s="58" t="s">
        <v>146</v>
      </c>
      <c r="C136" s="155"/>
      <c r="D136" s="50"/>
      <c r="E136" s="74">
        <f>E137</f>
        <v>0</v>
      </c>
    </row>
    <row r="137" spans="1:5" ht="39" hidden="1">
      <c r="A137" s="54" t="s">
        <v>116</v>
      </c>
      <c r="B137" s="41"/>
      <c r="C137" s="156"/>
      <c r="D137" s="48"/>
      <c r="E137" s="72">
        <f>E138</f>
        <v>0</v>
      </c>
    </row>
    <row r="138" spans="1:5" ht="37.5" hidden="1">
      <c r="A138" s="40" t="s">
        <v>29</v>
      </c>
      <c r="B138" s="49"/>
      <c r="C138" s="155"/>
      <c r="D138" s="50">
        <v>210</v>
      </c>
      <c r="E138" s="67">
        <f>E140+E141</f>
        <v>0</v>
      </c>
    </row>
    <row r="139" spans="1:5" ht="20.25" hidden="1">
      <c r="A139" s="40" t="s">
        <v>1</v>
      </c>
      <c r="B139" s="41"/>
      <c r="C139" s="154"/>
      <c r="D139" s="41"/>
      <c r="E139" s="67"/>
    </row>
    <row r="140" spans="1:5" ht="20.25" hidden="1">
      <c r="A140" s="40" t="s">
        <v>30</v>
      </c>
      <c r="B140" s="49"/>
      <c r="C140" s="155"/>
      <c r="D140" s="50">
        <v>211</v>
      </c>
      <c r="E140" s="67"/>
    </row>
    <row r="141" spans="1:5" ht="20.25" hidden="1">
      <c r="A141" s="40" t="s">
        <v>109</v>
      </c>
      <c r="B141" s="49"/>
      <c r="C141" s="155"/>
      <c r="D141" s="50">
        <v>213</v>
      </c>
      <c r="E141" s="67"/>
    </row>
    <row r="142" spans="1:5" ht="20.25" hidden="1">
      <c r="A142" s="40"/>
      <c r="B142" s="49"/>
      <c r="C142" s="155"/>
      <c r="D142" s="50"/>
      <c r="E142" s="67"/>
    </row>
    <row r="143" spans="1:5" ht="20.25" hidden="1">
      <c r="A143" s="54"/>
      <c r="B143" s="41"/>
      <c r="C143" s="156"/>
      <c r="D143" s="50"/>
      <c r="E143" s="76">
        <f>E144+E145</f>
        <v>0</v>
      </c>
    </row>
    <row r="144" spans="1:5" ht="20.25" hidden="1">
      <c r="A144" s="40" t="s">
        <v>30</v>
      </c>
      <c r="B144" s="49"/>
      <c r="C144" s="155"/>
      <c r="D144" s="50"/>
      <c r="E144" s="67"/>
    </row>
    <row r="145" spans="1:5" ht="20.25" hidden="1">
      <c r="A145" s="40" t="s">
        <v>109</v>
      </c>
      <c r="B145" s="49"/>
      <c r="C145" s="155"/>
      <c r="D145" s="50"/>
      <c r="E145" s="67"/>
    </row>
    <row r="146" spans="1:5" ht="20.25" hidden="1">
      <c r="A146" s="40"/>
      <c r="B146" s="49"/>
      <c r="C146" s="155"/>
      <c r="D146" s="50"/>
      <c r="E146" s="67"/>
    </row>
    <row r="147" spans="1:5" ht="20.25" hidden="1">
      <c r="A147" s="40"/>
      <c r="B147" s="49"/>
      <c r="C147" s="155"/>
      <c r="D147" s="50"/>
      <c r="E147" s="67"/>
    </row>
    <row r="148" spans="1:5" ht="156" hidden="1">
      <c r="A148" s="56" t="s">
        <v>147</v>
      </c>
      <c r="B148" s="58" t="s">
        <v>113</v>
      </c>
      <c r="C148" s="160">
        <v>7122102</v>
      </c>
      <c r="D148" s="50"/>
      <c r="E148" s="66">
        <f>E149</f>
        <v>0</v>
      </c>
    </row>
    <row r="149" spans="1:5" ht="20.25" hidden="1">
      <c r="A149" s="40" t="s">
        <v>36</v>
      </c>
      <c r="B149" s="49"/>
      <c r="C149" s="155"/>
      <c r="D149" s="50">
        <v>225</v>
      </c>
      <c r="E149" s="67"/>
    </row>
    <row r="150" spans="1:5" ht="117" hidden="1">
      <c r="A150" s="56" t="s">
        <v>148</v>
      </c>
      <c r="B150" s="58" t="s">
        <v>113</v>
      </c>
      <c r="C150" s="160">
        <v>7193000</v>
      </c>
      <c r="D150" s="50"/>
      <c r="E150" s="66">
        <f>E153</f>
        <v>0</v>
      </c>
    </row>
    <row r="151" spans="1:5" ht="20.25" hidden="1">
      <c r="A151" s="40" t="s">
        <v>110</v>
      </c>
      <c r="B151" s="49"/>
      <c r="C151" s="160"/>
      <c r="D151" s="50"/>
      <c r="E151" s="67"/>
    </row>
    <row r="152" spans="1:5" ht="20.25" hidden="1">
      <c r="A152" s="40" t="s">
        <v>1</v>
      </c>
      <c r="B152" s="49"/>
      <c r="C152" s="160"/>
      <c r="D152" s="50"/>
      <c r="E152" s="67"/>
    </row>
    <row r="153" spans="1:5" ht="20.25" hidden="1">
      <c r="A153" s="40" t="s">
        <v>39</v>
      </c>
      <c r="B153" s="49"/>
      <c r="C153" s="160"/>
      <c r="D153" s="50">
        <v>340</v>
      </c>
      <c r="E153" s="67"/>
    </row>
    <row r="154" spans="1:5" ht="37.5" hidden="1">
      <c r="A154" s="40" t="s">
        <v>149</v>
      </c>
      <c r="B154" s="58" t="s">
        <v>113</v>
      </c>
      <c r="C154" s="160">
        <v>7193000</v>
      </c>
      <c r="D154" s="50"/>
      <c r="E154" s="66">
        <f>E157</f>
        <v>0</v>
      </c>
    </row>
    <row r="155" spans="1:5" ht="20.25" hidden="1">
      <c r="A155" s="40" t="s">
        <v>110</v>
      </c>
      <c r="B155" s="49"/>
      <c r="C155" s="155"/>
      <c r="D155" s="50"/>
      <c r="E155" s="67"/>
    </row>
    <row r="156" spans="1:5" ht="20.25" hidden="1">
      <c r="A156" s="40" t="s">
        <v>1</v>
      </c>
      <c r="B156" s="49"/>
      <c r="C156" s="155"/>
      <c r="D156" s="50"/>
      <c r="E156" s="67"/>
    </row>
    <row r="157" spans="1:5" ht="20.25" hidden="1">
      <c r="A157" s="40" t="s">
        <v>39</v>
      </c>
      <c r="B157" s="49"/>
      <c r="C157" s="155"/>
      <c r="D157" s="50">
        <v>340</v>
      </c>
      <c r="E157" s="67"/>
    </row>
    <row r="158" spans="1:5" ht="20.25" hidden="1">
      <c r="A158" s="40"/>
      <c r="B158" s="49"/>
      <c r="C158" s="155"/>
      <c r="D158" s="50"/>
      <c r="E158" s="67"/>
    </row>
    <row r="159" spans="1:5" ht="20.25" hidden="1">
      <c r="A159" s="40" t="s">
        <v>46</v>
      </c>
      <c r="B159" s="58" t="s">
        <v>142</v>
      </c>
      <c r="C159" s="59">
        <v>7137423</v>
      </c>
      <c r="D159" s="50"/>
      <c r="E159" s="74">
        <f>E161</f>
        <v>0</v>
      </c>
    </row>
    <row r="160" spans="1:5" ht="175.5" hidden="1">
      <c r="A160" s="54" t="s">
        <v>150</v>
      </c>
      <c r="B160" s="58"/>
      <c r="C160" s="59"/>
      <c r="D160" s="50"/>
      <c r="E160" s="74"/>
    </row>
    <row r="161" spans="1:5" ht="20.25" hidden="1">
      <c r="A161" s="40" t="s">
        <v>46</v>
      </c>
      <c r="B161" s="58"/>
      <c r="C161" s="59">
        <v>7137423</v>
      </c>
      <c r="D161" s="50">
        <v>262</v>
      </c>
      <c r="E161" s="77"/>
    </row>
    <row r="162" spans="1:5" ht="20.25" hidden="1">
      <c r="A162" s="40"/>
      <c r="B162" s="58"/>
      <c r="C162" s="59"/>
      <c r="D162" s="50"/>
      <c r="E162" s="74"/>
    </row>
    <row r="163" spans="1:5" ht="20.25" hidden="1">
      <c r="A163" s="40"/>
      <c r="B163" s="58"/>
      <c r="C163" s="59"/>
      <c r="D163" s="50"/>
      <c r="E163" s="74"/>
    </row>
    <row r="164" spans="1:5" ht="37.5" hidden="1">
      <c r="A164" s="40" t="s">
        <v>117</v>
      </c>
      <c r="B164" s="58" t="s">
        <v>118</v>
      </c>
      <c r="C164" s="59"/>
      <c r="D164" s="50"/>
      <c r="E164" s="74">
        <f>E165</f>
        <v>0</v>
      </c>
    </row>
    <row r="165" spans="1:7" ht="136.5" hidden="1">
      <c r="A165" s="54" t="s">
        <v>119</v>
      </c>
      <c r="B165" s="41"/>
      <c r="C165" s="60"/>
      <c r="D165" s="48"/>
      <c r="E165" s="72">
        <f>E166</f>
        <v>0</v>
      </c>
      <c r="G165" s="61"/>
    </row>
    <row r="166" spans="1:5" ht="20.25" hidden="1">
      <c r="A166" s="40" t="s">
        <v>45</v>
      </c>
      <c r="B166" s="49"/>
      <c r="C166" s="155"/>
      <c r="D166" s="50">
        <v>260</v>
      </c>
      <c r="E166" s="67">
        <f>E168</f>
        <v>0</v>
      </c>
    </row>
    <row r="167" spans="1:5" ht="20.25" hidden="1">
      <c r="A167" s="40" t="s">
        <v>1</v>
      </c>
      <c r="B167" s="49"/>
      <c r="C167" s="155"/>
      <c r="D167" s="50"/>
      <c r="E167" s="67"/>
    </row>
    <row r="168" spans="1:5" ht="20.25" hidden="1">
      <c r="A168" s="40" t="s">
        <v>46</v>
      </c>
      <c r="B168" s="49"/>
      <c r="C168" s="155"/>
      <c r="D168" s="50">
        <v>262</v>
      </c>
      <c r="E168" s="67"/>
    </row>
    <row r="169" spans="1:5" ht="95.25" customHeight="1" hidden="1">
      <c r="A169" s="56" t="s">
        <v>141</v>
      </c>
      <c r="B169" s="58" t="s">
        <v>142</v>
      </c>
      <c r="C169" s="160">
        <v>7137624</v>
      </c>
      <c r="D169" s="50"/>
      <c r="E169" s="78">
        <f>E170+E174</f>
        <v>0</v>
      </c>
    </row>
    <row r="170" spans="1:5" ht="37.5" hidden="1">
      <c r="A170" s="40" t="s">
        <v>29</v>
      </c>
      <c r="B170" s="62"/>
      <c r="C170" s="160"/>
      <c r="D170" s="50">
        <v>210</v>
      </c>
      <c r="E170" s="79">
        <f>E172+E173</f>
        <v>0</v>
      </c>
    </row>
    <row r="171" spans="1:5" ht="20.25" hidden="1">
      <c r="A171" s="40" t="s">
        <v>1</v>
      </c>
      <c r="B171" s="45"/>
      <c r="C171" s="157"/>
      <c r="D171" s="41"/>
      <c r="E171" s="67"/>
    </row>
    <row r="172" spans="1:5" ht="20.25" hidden="1">
      <c r="A172" s="40" t="s">
        <v>30</v>
      </c>
      <c r="B172" s="62"/>
      <c r="C172" s="160"/>
      <c r="D172" s="50">
        <v>211</v>
      </c>
      <c r="E172" s="67"/>
    </row>
    <row r="173" spans="1:5" ht="20.25" hidden="1">
      <c r="A173" s="51" t="s">
        <v>31</v>
      </c>
      <c r="B173" s="62"/>
      <c r="C173" s="160"/>
      <c r="D173" s="50">
        <v>212</v>
      </c>
      <c r="E173" s="67"/>
    </row>
    <row r="174" spans="1:5" ht="20.25" hidden="1">
      <c r="A174" s="40" t="s">
        <v>109</v>
      </c>
      <c r="B174" s="62"/>
      <c r="C174" s="160"/>
      <c r="D174" s="50">
        <v>213</v>
      </c>
      <c r="E174" s="67"/>
    </row>
    <row r="175" spans="1:5" ht="112.5" hidden="1">
      <c r="A175" s="40" t="s">
        <v>107</v>
      </c>
      <c r="B175" s="46" t="s">
        <v>120</v>
      </c>
      <c r="C175" s="157"/>
      <c r="D175" s="42"/>
      <c r="E175" s="80">
        <f>E176+E181+E194+E193</f>
        <v>0</v>
      </c>
    </row>
    <row r="176" spans="1:5" ht="37.5" hidden="1">
      <c r="A176" s="40" t="s">
        <v>29</v>
      </c>
      <c r="B176" s="49"/>
      <c r="C176" s="155"/>
      <c r="D176" s="50">
        <v>210</v>
      </c>
      <c r="E176" s="67"/>
    </row>
    <row r="177" spans="1:5" ht="20.25" hidden="1">
      <c r="A177" s="40" t="s">
        <v>1</v>
      </c>
      <c r="B177" s="41"/>
      <c r="C177" s="154"/>
      <c r="D177" s="41"/>
      <c r="E177" s="67"/>
    </row>
    <row r="178" spans="1:5" ht="20.25" hidden="1">
      <c r="A178" s="40" t="s">
        <v>30</v>
      </c>
      <c r="B178" s="49"/>
      <c r="C178" s="155"/>
      <c r="D178" s="50">
        <v>211</v>
      </c>
      <c r="E178" s="67"/>
    </row>
    <row r="179" spans="1:5" ht="20.25" hidden="1">
      <c r="A179" s="51" t="s">
        <v>31</v>
      </c>
      <c r="B179" s="49"/>
      <c r="C179" s="155"/>
      <c r="D179" s="50">
        <v>212</v>
      </c>
      <c r="E179" s="67"/>
    </row>
    <row r="180" spans="1:5" ht="20.25" hidden="1">
      <c r="A180" s="40" t="s">
        <v>109</v>
      </c>
      <c r="B180" s="49"/>
      <c r="C180" s="155"/>
      <c r="D180" s="50">
        <v>213</v>
      </c>
      <c r="E180" s="67"/>
    </row>
    <row r="181" spans="1:5" ht="20.25" hidden="1">
      <c r="A181" s="40" t="s">
        <v>40</v>
      </c>
      <c r="B181" s="49"/>
      <c r="C181" s="155"/>
      <c r="D181" s="50">
        <v>220</v>
      </c>
      <c r="E181" s="67"/>
    </row>
    <row r="182" spans="1:5" ht="20.25" hidden="1">
      <c r="A182" s="40" t="s">
        <v>1</v>
      </c>
      <c r="B182" s="49"/>
      <c r="C182" s="155"/>
      <c r="D182" s="50"/>
      <c r="E182" s="67"/>
    </row>
    <row r="183" spans="1:5" ht="20.25" hidden="1">
      <c r="A183" s="40" t="s">
        <v>32</v>
      </c>
      <c r="B183" s="49"/>
      <c r="C183" s="155"/>
      <c r="D183" s="50">
        <v>221</v>
      </c>
      <c r="E183" s="67"/>
    </row>
    <row r="184" spans="1:5" ht="20.25" hidden="1">
      <c r="A184" s="40" t="s">
        <v>33</v>
      </c>
      <c r="B184" s="49"/>
      <c r="C184" s="155"/>
      <c r="D184" s="50">
        <v>222</v>
      </c>
      <c r="E184" s="67"/>
    </row>
    <row r="185" spans="1:5" ht="20.25" hidden="1">
      <c r="A185" s="40" t="s">
        <v>34</v>
      </c>
      <c r="B185" s="49"/>
      <c r="C185" s="155"/>
      <c r="D185" s="50">
        <v>223</v>
      </c>
      <c r="E185" s="67"/>
    </row>
    <row r="186" spans="1:5" ht="20.25" hidden="1">
      <c r="A186" s="40" t="s">
        <v>35</v>
      </c>
      <c r="B186" s="49"/>
      <c r="C186" s="155"/>
      <c r="D186" s="50">
        <v>224</v>
      </c>
      <c r="E186" s="67"/>
    </row>
    <row r="187" spans="1:5" ht="20.25" hidden="1">
      <c r="A187" s="40" t="s">
        <v>36</v>
      </c>
      <c r="B187" s="49"/>
      <c r="C187" s="155"/>
      <c r="D187" s="50">
        <v>225</v>
      </c>
      <c r="E187" s="67"/>
    </row>
    <row r="188" spans="1:5" ht="20.25" hidden="1">
      <c r="A188" s="40" t="s">
        <v>37</v>
      </c>
      <c r="B188" s="49"/>
      <c r="C188" s="155"/>
      <c r="D188" s="50">
        <v>226</v>
      </c>
      <c r="E188" s="67"/>
    </row>
    <row r="189" spans="1:5" ht="20.25" hidden="1">
      <c r="A189" s="40" t="s">
        <v>45</v>
      </c>
      <c r="B189" s="49"/>
      <c r="C189" s="155"/>
      <c r="D189" s="50">
        <v>260</v>
      </c>
      <c r="E189" s="67"/>
    </row>
    <row r="190" spans="1:5" ht="20.25" hidden="1">
      <c r="A190" s="40" t="s">
        <v>1</v>
      </c>
      <c r="B190" s="49"/>
      <c r="C190" s="155"/>
      <c r="D190" s="50"/>
      <c r="E190" s="67"/>
    </row>
    <row r="191" spans="1:5" ht="20.25" hidden="1">
      <c r="A191" s="40" t="s">
        <v>46</v>
      </c>
      <c r="B191" s="49"/>
      <c r="C191" s="155"/>
      <c r="D191" s="50">
        <v>262</v>
      </c>
      <c r="E191" s="67"/>
    </row>
    <row r="192" spans="1:5" ht="37.5" hidden="1">
      <c r="A192" s="40" t="s">
        <v>71</v>
      </c>
      <c r="B192" s="49"/>
      <c r="C192" s="155"/>
      <c r="D192" s="50">
        <v>263</v>
      </c>
      <c r="E192" s="67"/>
    </row>
    <row r="193" spans="1:5" ht="20.25" hidden="1">
      <c r="A193" s="40" t="s">
        <v>47</v>
      </c>
      <c r="B193" s="49"/>
      <c r="C193" s="155"/>
      <c r="D193" s="50">
        <v>290</v>
      </c>
      <c r="E193" s="67"/>
    </row>
    <row r="194" spans="1:5" ht="20.25" hidden="1">
      <c r="A194" s="40" t="s">
        <v>110</v>
      </c>
      <c r="B194" s="49"/>
      <c r="C194" s="155"/>
      <c r="D194" s="50">
        <v>300</v>
      </c>
      <c r="E194" s="67"/>
    </row>
    <row r="195" spans="1:5" ht="20.25" hidden="1">
      <c r="A195" s="40" t="s">
        <v>1</v>
      </c>
      <c r="B195" s="49"/>
      <c r="C195" s="155"/>
      <c r="D195" s="50"/>
      <c r="E195" s="67"/>
    </row>
    <row r="196" spans="1:5" ht="20.25" hidden="1">
      <c r="A196" s="40" t="s">
        <v>38</v>
      </c>
      <c r="B196" s="49"/>
      <c r="C196" s="155"/>
      <c r="D196" s="50">
        <v>310</v>
      </c>
      <c r="E196" s="67"/>
    </row>
    <row r="197" spans="1:5" ht="20.25" hidden="1">
      <c r="A197" s="40" t="s">
        <v>39</v>
      </c>
      <c r="B197" s="49"/>
      <c r="C197" s="155"/>
      <c r="D197" s="50">
        <v>340</v>
      </c>
      <c r="E197" s="67"/>
    </row>
    <row r="198" spans="1:5" ht="20.25" hidden="1">
      <c r="A198" s="40" t="s">
        <v>121</v>
      </c>
      <c r="B198" s="46" t="s">
        <v>122</v>
      </c>
      <c r="C198" s="154"/>
      <c r="D198" s="42"/>
      <c r="E198" s="80">
        <f>E215+E214</f>
        <v>0</v>
      </c>
    </row>
    <row r="199" spans="1:5" ht="37.5" hidden="1">
      <c r="A199" s="40" t="s">
        <v>29</v>
      </c>
      <c r="B199" s="49"/>
      <c r="C199" s="155"/>
      <c r="D199" s="50">
        <v>210</v>
      </c>
      <c r="E199" s="67"/>
    </row>
    <row r="200" spans="1:5" ht="20.25" hidden="1">
      <c r="A200" s="40" t="s">
        <v>1</v>
      </c>
      <c r="B200" s="41"/>
      <c r="C200" s="154"/>
      <c r="D200" s="41"/>
      <c r="E200" s="67"/>
    </row>
    <row r="201" spans="1:5" ht="20.25" hidden="1">
      <c r="A201" s="51" t="s">
        <v>31</v>
      </c>
      <c r="B201" s="49"/>
      <c r="C201" s="155"/>
      <c r="D201" s="50">
        <v>212</v>
      </c>
      <c r="E201" s="67"/>
    </row>
    <row r="202" spans="1:5" ht="20.25" hidden="1">
      <c r="A202" s="40" t="s">
        <v>40</v>
      </c>
      <c r="B202" s="49"/>
      <c r="C202" s="155"/>
      <c r="D202" s="50">
        <v>220</v>
      </c>
      <c r="E202" s="67"/>
    </row>
    <row r="203" spans="1:5" ht="20.25" hidden="1">
      <c r="A203" s="40" t="s">
        <v>1</v>
      </c>
      <c r="B203" s="49"/>
      <c r="C203" s="155"/>
      <c r="D203" s="50"/>
      <c r="E203" s="67"/>
    </row>
    <row r="204" spans="1:5" ht="20.25" hidden="1">
      <c r="A204" s="40" t="s">
        <v>32</v>
      </c>
      <c r="B204" s="49"/>
      <c r="C204" s="155"/>
      <c r="D204" s="50">
        <v>221</v>
      </c>
      <c r="E204" s="67"/>
    </row>
    <row r="205" spans="1:5" ht="20.25" hidden="1">
      <c r="A205" s="40" t="s">
        <v>33</v>
      </c>
      <c r="B205" s="49"/>
      <c r="C205" s="155"/>
      <c r="D205" s="50">
        <v>222</v>
      </c>
      <c r="E205" s="67"/>
    </row>
    <row r="206" spans="1:5" ht="20.25" hidden="1">
      <c r="A206" s="40" t="s">
        <v>34</v>
      </c>
      <c r="B206" s="49"/>
      <c r="C206" s="155"/>
      <c r="D206" s="50">
        <v>223</v>
      </c>
      <c r="E206" s="67"/>
    </row>
    <row r="207" spans="1:5" ht="20.25" hidden="1">
      <c r="A207" s="40" t="s">
        <v>35</v>
      </c>
      <c r="B207" s="49"/>
      <c r="C207" s="155"/>
      <c r="D207" s="50">
        <v>224</v>
      </c>
      <c r="E207" s="67"/>
    </row>
    <row r="208" spans="1:5" ht="20.25" hidden="1">
      <c r="A208" s="40" t="s">
        <v>36</v>
      </c>
      <c r="B208" s="49"/>
      <c r="C208" s="155"/>
      <c r="D208" s="50">
        <v>225</v>
      </c>
      <c r="E208" s="67"/>
    </row>
    <row r="209" spans="1:5" ht="20.25" hidden="1">
      <c r="A209" s="40" t="s">
        <v>37</v>
      </c>
      <c r="B209" s="49"/>
      <c r="C209" s="155"/>
      <c r="D209" s="50">
        <v>226</v>
      </c>
      <c r="E209" s="67"/>
    </row>
    <row r="210" spans="1:5" ht="20.25" hidden="1">
      <c r="A210" s="40" t="s">
        <v>45</v>
      </c>
      <c r="B210" s="49"/>
      <c r="C210" s="155"/>
      <c r="D210" s="50">
        <v>260</v>
      </c>
      <c r="E210" s="67"/>
    </row>
    <row r="211" spans="1:5" ht="20.25" hidden="1">
      <c r="A211" s="40" t="s">
        <v>1</v>
      </c>
      <c r="B211" s="49"/>
      <c r="C211" s="155"/>
      <c r="D211" s="50"/>
      <c r="E211" s="67"/>
    </row>
    <row r="212" spans="1:5" ht="20.25" hidden="1">
      <c r="A212" s="40" t="s">
        <v>46</v>
      </c>
      <c r="B212" s="49"/>
      <c r="C212" s="155"/>
      <c r="D212" s="50">
        <v>262</v>
      </c>
      <c r="E212" s="67"/>
    </row>
    <row r="213" spans="1:5" ht="37.5" hidden="1">
      <c r="A213" s="40" t="s">
        <v>71</v>
      </c>
      <c r="B213" s="49"/>
      <c r="C213" s="155"/>
      <c r="D213" s="50">
        <v>263</v>
      </c>
      <c r="E213" s="67"/>
    </row>
    <row r="214" spans="1:5" ht="20.25" hidden="1">
      <c r="A214" s="40" t="s">
        <v>47</v>
      </c>
      <c r="B214" s="49"/>
      <c r="C214" s="155"/>
      <c r="D214" s="50">
        <v>290</v>
      </c>
      <c r="E214" s="86"/>
    </row>
    <row r="215" spans="1:5" ht="20.25" hidden="1">
      <c r="A215" s="40" t="s">
        <v>110</v>
      </c>
      <c r="B215" s="49"/>
      <c r="C215" s="155"/>
      <c r="D215" s="50">
        <v>300</v>
      </c>
      <c r="E215" s="86"/>
    </row>
    <row r="216" spans="1:5" ht="20.25" hidden="1">
      <c r="A216" s="40" t="s">
        <v>1</v>
      </c>
      <c r="B216" s="49"/>
      <c r="C216" s="155"/>
      <c r="D216" s="50"/>
      <c r="E216" s="86"/>
    </row>
    <row r="217" spans="1:5" ht="20.25" hidden="1">
      <c r="A217" s="40" t="s">
        <v>38</v>
      </c>
      <c r="B217" s="49"/>
      <c r="C217" s="155"/>
      <c r="D217" s="50">
        <v>310</v>
      </c>
      <c r="E217" s="86"/>
    </row>
    <row r="218" spans="1:5" ht="20.25" hidden="1">
      <c r="A218" s="40" t="s">
        <v>39</v>
      </c>
      <c r="B218" s="49"/>
      <c r="C218" s="155"/>
      <c r="D218" s="50">
        <v>340</v>
      </c>
      <c r="E218" s="86"/>
    </row>
    <row r="219" spans="1:5" ht="20.25" hidden="1">
      <c r="A219" s="40" t="s">
        <v>123</v>
      </c>
      <c r="B219" s="49"/>
      <c r="C219" s="155"/>
      <c r="D219" s="50">
        <v>500</v>
      </c>
      <c r="E219" s="67"/>
    </row>
    <row r="220" spans="1:5" ht="20.25" hidden="1">
      <c r="A220" s="40" t="s">
        <v>1</v>
      </c>
      <c r="B220" s="49"/>
      <c r="C220" s="155"/>
      <c r="D220" s="50"/>
      <c r="E220" s="67"/>
    </row>
    <row r="221" spans="1:5" ht="37.5" hidden="1">
      <c r="A221" s="40" t="s">
        <v>101</v>
      </c>
      <c r="B221" s="49"/>
      <c r="C221" s="155"/>
      <c r="D221" s="50">
        <v>520</v>
      </c>
      <c r="E221" s="67"/>
    </row>
    <row r="222" spans="1:5" ht="37.5" hidden="1">
      <c r="A222" s="40" t="s">
        <v>78</v>
      </c>
      <c r="B222" s="49"/>
      <c r="C222" s="155"/>
      <c r="D222" s="50">
        <v>530</v>
      </c>
      <c r="E222" s="67"/>
    </row>
    <row r="223" spans="1:5" ht="131.25" hidden="1">
      <c r="A223" s="87" t="s">
        <v>157</v>
      </c>
      <c r="B223" s="58" t="s">
        <v>142</v>
      </c>
      <c r="C223" s="160">
        <v>1212076240</v>
      </c>
      <c r="D223" s="50">
        <v>210</v>
      </c>
      <c r="E223" s="92">
        <f>E224+E225</f>
        <v>0</v>
      </c>
    </row>
    <row r="224" spans="1:5" ht="20.25" hidden="1">
      <c r="A224" s="90" t="s">
        <v>158</v>
      </c>
      <c r="B224" s="49"/>
      <c r="C224" s="155"/>
      <c r="D224" s="50">
        <v>211</v>
      </c>
      <c r="E224" s="67"/>
    </row>
    <row r="225" spans="1:5" ht="20.25" hidden="1">
      <c r="A225" s="87" t="s">
        <v>159</v>
      </c>
      <c r="B225" s="49"/>
      <c r="C225" s="155"/>
      <c r="D225" s="50">
        <v>213</v>
      </c>
      <c r="E225" s="67"/>
    </row>
    <row r="226" spans="1:5" ht="56.25">
      <c r="A226" s="135" t="s">
        <v>160</v>
      </c>
      <c r="B226" s="136" t="s">
        <v>113</v>
      </c>
      <c r="C226" s="161">
        <v>1211921150</v>
      </c>
      <c r="D226" s="50"/>
      <c r="E226" s="104">
        <f>E227+E228</f>
        <v>0</v>
      </c>
    </row>
    <row r="227" spans="1:5" ht="20.25">
      <c r="A227" s="47" t="s">
        <v>161</v>
      </c>
      <c r="B227" s="62"/>
      <c r="C227" s="160"/>
      <c r="D227" s="50">
        <v>225</v>
      </c>
      <c r="E227" s="67"/>
    </row>
    <row r="228" spans="1:5" ht="37.5">
      <c r="A228" s="89" t="s">
        <v>162</v>
      </c>
      <c r="B228" s="62"/>
      <c r="C228" s="160"/>
      <c r="D228" s="50">
        <v>340</v>
      </c>
      <c r="E228" s="67"/>
    </row>
    <row r="229" spans="1:5" ht="78">
      <c r="A229" s="56" t="s">
        <v>209</v>
      </c>
      <c r="B229" s="133" t="s">
        <v>113</v>
      </c>
      <c r="C229" s="162">
        <v>1211221140</v>
      </c>
      <c r="D229" s="50"/>
      <c r="E229" s="106">
        <f>E230</f>
        <v>700000</v>
      </c>
    </row>
    <row r="230" spans="1:5" ht="20.25">
      <c r="A230" s="47" t="s">
        <v>161</v>
      </c>
      <c r="B230" s="130"/>
      <c r="C230" s="163"/>
      <c r="D230" s="50">
        <v>225</v>
      </c>
      <c r="E230" s="67">
        <v>700000</v>
      </c>
    </row>
    <row r="231" spans="1:5" ht="56.25" hidden="1">
      <c r="A231" s="47" t="s">
        <v>151</v>
      </c>
      <c r="B231" s="129" t="s">
        <v>113</v>
      </c>
      <c r="C231" s="164">
        <v>9990021010</v>
      </c>
      <c r="D231" s="50"/>
      <c r="E231" s="92">
        <f>E232</f>
        <v>0</v>
      </c>
    </row>
    <row r="232" spans="1:5" ht="37.5" hidden="1">
      <c r="A232" s="40" t="s">
        <v>29</v>
      </c>
      <c r="B232" s="130"/>
      <c r="C232" s="163"/>
      <c r="D232" s="50">
        <v>210</v>
      </c>
      <c r="E232" s="91">
        <f>E233</f>
        <v>0</v>
      </c>
    </row>
    <row r="233" spans="1:5" ht="20.25" hidden="1">
      <c r="A233" s="40" t="s">
        <v>109</v>
      </c>
      <c r="B233" s="130"/>
      <c r="C233" s="163"/>
      <c r="D233" s="50">
        <v>213</v>
      </c>
      <c r="E233" s="67"/>
    </row>
    <row r="234" spans="1:5" ht="20.25" hidden="1">
      <c r="A234" s="40"/>
      <c r="B234" s="131"/>
      <c r="C234" s="165"/>
      <c r="D234" s="42"/>
      <c r="E234" s="105"/>
    </row>
    <row r="235" spans="1:5" ht="20.25" hidden="1">
      <c r="A235" s="40"/>
      <c r="B235" s="130"/>
      <c r="C235" s="163"/>
      <c r="D235" s="50"/>
      <c r="E235" s="67"/>
    </row>
    <row r="236" spans="1:5" ht="20.25" hidden="1">
      <c r="A236" s="40"/>
      <c r="B236" s="132"/>
      <c r="C236" s="166"/>
      <c r="D236" s="41"/>
      <c r="E236" s="67"/>
    </row>
    <row r="237" spans="1:5" ht="20.25" hidden="1">
      <c r="A237" s="40"/>
      <c r="B237" s="130"/>
      <c r="C237" s="163"/>
      <c r="D237" s="50"/>
      <c r="E237" s="67"/>
    </row>
    <row r="238" spans="1:5" ht="20.25" hidden="1">
      <c r="A238" s="51"/>
      <c r="B238" s="130"/>
      <c r="C238" s="163"/>
      <c r="D238" s="50"/>
      <c r="E238" s="67"/>
    </row>
    <row r="239" spans="1:5" ht="20.25" hidden="1">
      <c r="A239" s="40"/>
      <c r="B239" s="130"/>
      <c r="C239" s="163"/>
      <c r="D239" s="50"/>
      <c r="E239" s="67"/>
    </row>
    <row r="240" spans="1:5" ht="20.25" hidden="1">
      <c r="A240" s="40"/>
      <c r="B240" s="130"/>
      <c r="C240" s="163"/>
      <c r="D240" s="50"/>
      <c r="E240" s="67"/>
    </row>
    <row r="241" spans="1:5" ht="20.25" hidden="1">
      <c r="A241" s="40"/>
      <c r="B241" s="130"/>
      <c r="C241" s="163"/>
      <c r="D241" s="50"/>
      <c r="E241" s="67"/>
    </row>
    <row r="242" spans="1:5" ht="20.25" hidden="1">
      <c r="A242" s="40"/>
      <c r="B242" s="130"/>
      <c r="C242" s="163"/>
      <c r="D242" s="50"/>
      <c r="E242" s="67"/>
    </row>
    <row r="243" spans="1:5" ht="20.25" hidden="1">
      <c r="A243" s="40"/>
      <c r="B243" s="130"/>
      <c r="C243" s="163"/>
      <c r="D243" s="50"/>
      <c r="E243" s="67"/>
    </row>
    <row r="244" spans="1:5" ht="20.25" hidden="1">
      <c r="A244" s="40"/>
      <c r="B244" s="130"/>
      <c r="C244" s="163"/>
      <c r="D244" s="50"/>
      <c r="E244" s="67"/>
    </row>
    <row r="245" spans="1:5" ht="20.25" hidden="1">
      <c r="A245" s="40"/>
      <c r="B245" s="130"/>
      <c r="C245" s="163"/>
      <c r="D245" s="50"/>
      <c r="E245" s="67"/>
    </row>
    <row r="246" spans="1:5" ht="20.25" hidden="1">
      <c r="A246" s="40"/>
      <c r="B246" s="130"/>
      <c r="C246" s="163"/>
      <c r="D246" s="50"/>
      <c r="E246" s="67"/>
    </row>
    <row r="247" spans="1:5" ht="20.25" hidden="1">
      <c r="A247" s="40"/>
      <c r="B247" s="130"/>
      <c r="C247" s="163"/>
      <c r="D247" s="50"/>
      <c r="E247" s="67"/>
    </row>
    <row r="248" spans="1:5" ht="20.25" hidden="1">
      <c r="A248" s="40"/>
      <c r="B248" s="130"/>
      <c r="C248" s="163"/>
      <c r="D248" s="50"/>
      <c r="E248" s="67"/>
    </row>
    <row r="249" spans="1:5" ht="20.25" hidden="1">
      <c r="A249" s="40"/>
      <c r="B249" s="130"/>
      <c r="C249" s="163"/>
      <c r="D249" s="50"/>
      <c r="E249" s="67"/>
    </row>
    <row r="250" spans="1:5" ht="20.25" hidden="1">
      <c r="A250" s="40"/>
      <c r="B250" s="130"/>
      <c r="C250" s="163"/>
      <c r="D250" s="50"/>
      <c r="E250" s="67"/>
    </row>
    <row r="251" spans="1:5" ht="20.25" hidden="1">
      <c r="A251" s="40"/>
      <c r="B251" s="130"/>
      <c r="C251" s="163"/>
      <c r="D251" s="50"/>
      <c r="E251" s="67"/>
    </row>
    <row r="252" spans="1:5" ht="20.25" hidden="1">
      <c r="A252" s="40"/>
      <c r="B252" s="130"/>
      <c r="C252" s="163"/>
      <c r="D252" s="50"/>
      <c r="E252" s="67"/>
    </row>
    <row r="253" spans="1:5" ht="20.25" hidden="1">
      <c r="A253" s="40"/>
      <c r="B253" s="130"/>
      <c r="C253" s="163"/>
      <c r="D253" s="50"/>
      <c r="E253" s="67"/>
    </row>
    <row r="254" spans="1:5" ht="20.25" hidden="1">
      <c r="A254" s="40"/>
      <c r="B254" s="130"/>
      <c r="C254" s="163"/>
      <c r="D254" s="50"/>
      <c r="E254" s="67"/>
    </row>
    <row r="255" spans="1:5" ht="20.25" hidden="1">
      <c r="A255" s="40"/>
      <c r="B255" s="130"/>
      <c r="C255" s="163"/>
      <c r="D255" s="50"/>
      <c r="E255" s="67"/>
    </row>
    <row r="256" spans="1:5" ht="20.25" hidden="1">
      <c r="A256" s="40"/>
      <c r="B256" s="130"/>
      <c r="C256" s="163"/>
      <c r="D256" s="50"/>
      <c r="E256" s="67"/>
    </row>
    <row r="257" spans="1:5" ht="56.25">
      <c r="A257" s="47" t="s">
        <v>210</v>
      </c>
      <c r="B257" s="93" t="s">
        <v>113</v>
      </c>
      <c r="C257" s="162">
        <v>1211021120</v>
      </c>
      <c r="D257" s="50"/>
      <c r="E257" s="103">
        <f>E258+E261</f>
        <v>45450</v>
      </c>
    </row>
    <row r="258" spans="1:5" ht="20.25">
      <c r="A258" s="40" t="s">
        <v>37</v>
      </c>
      <c r="B258" s="49"/>
      <c r="C258" s="155"/>
      <c r="D258" s="50">
        <v>226</v>
      </c>
      <c r="E258" s="67">
        <v>35556</v>
      </c>
    </row>
    <row r="259" spans="1:5" ht="20.25" hidden="1">
      <c r="A259" s="40"/>
      <c r="B259" s="49"/>
      <c r="C259" s="155"/>
      <c r="D259" s="50"/>
      <c r="E259" s="67"/>
    </row>
    <row r="260" spans="1:5" ht="20.25" hidden="1">
      <c r="A260" s="40"/>
      <c r="B260" s="49"/>
      <c r="C260" s="155"/>
      <c r="D260" s="50"/>
      <c r="E260" s="67"/>
    </row>
    <row r="261" spans="1:5" ht="20.25">
      <c r="A261" s="40" t="s">
        <v>39</v>
      </c>
      <c r="B261" s="49"/>
      <c r="C261" s="155"/>
      <c r="D261" s="50">
        <v>340</v>
      </c>
      <c r="E261" s="68">
        <v>9894</v>
      </c>
    </row>
    <row r="262" spans="1:5" ht="131.25">
      <c r="A262" s="87" t="s">
        <v>157</v>
      </c>
      <c r="B262" s="88" t="s">
        <v>142</v>
      </c>
      <c r="C262" s="160">
        <v>1212076240</v>
      </c>
      <c r="D262" s="50">
        <v>210</v>
      </c>
      <c r="E262" s="104">
        <f>E263+E264</f>
        <v>318990</v>
      </c>
    </row>
    <row r="263" spans="1:5" ht="20.25">
      <c r="A263" s="100" t="s">
        <v>158</v>
      </c>
      <c r="B263" s="49"/>
      <c r="C263" s="155"/>
      <c r="D263" s="50">
        <v>211</v>
      </c>
      <c r="E263" s="67">
        <v>245000</v>
      </c>
    </row>
    <row r="264" spans="1:5" ht="20.25">
      <c r="A264" s="100" t="s">
        <v>159</v>
      </c>
      <c r="B264" s="49"/>
      <c r="C264" s="155"/>
      <c r="D264" s="50">
        <v>213</v>
      </c>
      <c r="E264" s="67">
        <v>73990</v>
      </c>
    </row>
    <row r="265" spans="1:5" ht="20.25">
      <c r="A265" s="87"/>
      <c r="B265" s="97"/>
      <c r="C265" s="167"/>
      <c r="D265" s="50"/>
      <c r="E265" s="67"/>
    </row>
    <row r="266" spans="1:5" ht="58.5" customHeight="1">
      <c r="A266" s="47" t="s">
        <v>151</v>
      </c>
      <c r="B266" s="134" t="s">
        <v>113</v>
      </c>
      <c r="C266" s="168" t="s">
        <v>211</v>
      </c>
      <c r="D266" s="50">
        <v>210</v>
      </c>
      <c r="E266" s="106">
        <f>E267+E269+E270+E271+E272</f>
        <v>49050</v>
      </c>
    </row>
    <row r="267" spans="1:5" ht="35.25" customHeight="1">
      <c r="A267" s="90" t="s">
        <v>164</v>
      </c>
      <c r="B267" s="49"/>
      <c r="C267" s="155"/>
      <c r="D267" s="50">
        <v>213</v>
      </c>
      <c r="E267" s="67"/>
    </row>
    <row r="268" spans="1:5" ht="20.25" hidden="1">
      <c r="A268" s="87"/>
      <c r="B268" s="98"/>
      <c r="C268" s="169"/>
      <c r="D268" s="50"/>
      <c r="E268" s="103"/>
    </row>
    <row r="269" spans="1:5" ht="20.25">
      <c r="A269" s="100" t="s">
        <v>165</v>
      </c>
      <c r="B269" s="49"/>
      <c r="C269" s="155"/>
      <c r="D269" s="50">
        <v>223</v>
      </c>
      <c r="E269" s="67"/>
    </row>
    <row r="270" spans="1:5" ht="20.25">
      <c r="A270" s="110" t="s">
        <v>35</v>
      </c>
      <c r="B270" s="49"/>
      <c r="C270" s="155"/>
      <c r="D270" s="50">
        <v>224</v>
      </c>
      <c r="E270" s="67"/>
    </row>
    <row r="271" spans="1:5" ht="20.25">
      <c r="A271" s="40" t="s">
        <v>36</v>
      </c>
      <c r="B271" s="49"/>
      <c r="C271" s="155"/>
      <c r="D271" s="50">
        <v>225</v>
      </c>
      <c r="E271" s="67"/>
    </row>
    <row r="272" spans="1:5" ht="20.25">
      <c r="A272" s="40" t="s">
        <v>37</v>
      </c>
      <c r="B272" s="49"/>
      <c r="C272" s="155"/>
      <c r="D272" s="50">
        <v>226</v>
      </c>
      <c r="E272" s="67">
        <v>49050</v>
      </c>
    </row>
    <row r="273" spans="1:5" ht="37.5">
      <c r="A273" s="137" t="s">
        <v>166</v>
      </c>
      <c r="B273" s="136" t="s">
        <v>113</v>
      </c>
      <c r="C273" s="161">
        <v>9990021150</v>
      </c>
      <c r="D273" s="50"/>
      <c r="E273" s="103">
        <f>E274</f>
        <v>0</v>
      </c>
    </row>
    <row r="274" spans="1:5" ht="20.25">
      <c r="A274" s="138" t="s">
        <v>39</v>
      </c>
      <c r="B274" s="139"/>
      <c r="C274" s="170"/>
      <c r="D274" s="50">
        <v>340</v>
      </c>
      <c r="E274" s="67">
        <f>322630-322630</f>
        <v>0</v>
      </c>
    </row>
    <row r="275" spans="1:5" ht="20.25" hidden="1">
      <c r="A275" s="138" t="s">
        <v>38</v>
      </c>
      <c r="B275" s="139"/>
      <c r="C275" s="170"/>
      <c r="D275" s="50">
        <v>310</v>
      </c>
      <c r="E275" s="86">
        <v>6101.76</v>
      </c>
    </row>
    <row r="276" spans="1:5" ht="20.25" hidden="1">
      <c r="A276" s="138" t="s">
        <v>39</v>
      </c>
      <c r="B276" s="139"/>
      <c r="C276" s="170"/>
      <c r="D276" s="50">
        <v>340</v>
      </c>
      <c r="E276" s="86"/>
    </row>
    <row r="277" spans="1:5" ht="20.25" hidden="1">
      <c r="A277" s="138" t="s">
        <v>1</v>
      </c>
      <c r="B277" s="139"/>
      <c r="C277" s="170"/>
      <c r="D277" s="50"/>
      <c r="E277" s="67"/>
    </row>
    <row r="278" spans="1:5" ht="20.25" hidden="1">
      <c r="A278" s="138" t="s">
        <v>39</v>
      </c>
      <c r="B278" s="139"/>
      <c r="C278" s="170"/>
      <c r="D278" s="50">
        <v>340</v>
      </c>
      <c r="E278" s="67"/>
    </row>
    <row r="279" spans="1:5" ht="20.25" hidden="1">
      <c r="A279" s="138"/>
      <c r="B279" s="139"/>
      <c r="C279" s="170"/>
      <c r="D279" s="50"/>
      <c r="E279" s="67"/>
    </row>
    <row r="280" spans="1:5" ht="39" hidden="1">
      <c r="A280" s="140" t="s">
        <v>138</v>
      </c>
      <c r="B280" s="139"/>
      <c r="C280" s="170"/>
      <c r="D280" s="50"/>
      <c r="E280" s="81">
        <f>E281</f>
        <v>0</v>
      </c>
    </row>
    <row r="281" spans="1:5" ht="20.25" hidden="1">
      <c r="A281" s="138" t="s">
        <v>110</v>
      </c>
      <c r="B281" s="139"/>
      <c r="C281" s="170"/>
      <c r="D281" s="50">
        <v>300</v>
      </c>
      <c r="E281" s="67">
        <f>E283</f>
        <v>0</v>
      </c>
    </row>
    <row r="282" spans="1:5" ht="20.25" hidden="1">
      <c r="A282" s="138" t="s">
        <v>1</v>
      </c>
      <c r="B282" s="139"/>
      <c r="C282" s="170"/>
      <c r="D282" s="50"/>
      <c r="E282" s="67"/>
    </row>
    <row r="283" spans="1:5" ht="20.25" hidden="1">
      <c r="A283" s="138" t="s">
        <v>39</v>
      </c>
      <c r="B283" s="139"/>
      <c r="C283" s="170"/>
      <c r="D283" s="50">
        <v>340</v>
      </c>
      <c r="E283" s="67"/>
    </row>
    <row r="284" spans="1:5" ht="39" hidden="1">
      <c r="A284" s="140" t="s">
        <v>139</v>
      </c>
      <c r="B284" s="139"/>
      <c r="C284" s="170"/>
      <c r="D284" s="50"/>
      <c r="E284" s="81">
        <f>E285</f>
        <v>0</v>
      </c>
    </row>
    <row r="285" spans="1:5" ht="20.25" hidden="1">
      <c r="A285" s="138" t="s">
        <v>110</v>
      </c>
      <c r="B285" s="139"/>
      <c r="C285" s="170"/>
      <c r="D285" s="50">
        <v>300</v>
      </c>
      <c r="E285" s="67">
        <f>E287</f>
        <v>0</v>
      </c>
    </row>
    <row r="286" spans="1:5" ht="20.25" hidden="1">
      <c r="A286" s="138" t="s">
        <v>1</v>
      </c>
      <c r="B286" s="139"/>
      <c r="C286" s="170"/>
      <c r="D286" s="50"/>
      <c r="E286" s="67"/>
    </row>
    <row r="287" spans="1:5" ht="20.25" hidden="1">
      <c r="A287" s="138" t="s">
        <v>39</v>
      </c>
      <c r="B287" s="139"/>
      <c r="C287" s="170"/>
      <c r="D287" s="50">
        <v>340</v>
      </c>
      <c r="E287" s="67"/>
    </row>
    <row r="288" spans="1:5" ht="78" hidden="1">
      <c r="A288" s="141" t="s">
        <v>108</v>
      </c>
      <c r="B288" s="142" t="s">
        <v>145</v>
      </c>
      <c r="C288" s="171"/>
      <c r="D288" s="63">
        <v>340</v>
      </c>
      <c r="E288" s="82">
        <f>E289</f>
        <v>0</v>
      </c>
    </row>
    <row r="289" spans="1:5" ht="20.25" hidden="1">
      <c r="A289" s="138" t="s">
        <v>39</v>
      </c>
      <c r="B289" s="139"/>
      <c r="C289" s="170"/>
      <c r="D289" s="50">
        <v>340</v>
      </c>
      <c r="E289" s="83"/>
    </row>
    <row r="290" spans="1:5" ht="20.25" hidden="1">
      <c r="A290" s="143"/>
      <c r="B290" s="142"/>
      <c r="C290" s="171"/>
      <c r="D290" s="63"/>
      <c r="E290" s="83"/>
    </row>
    <row r="291" spans="1:5" ht="20.25" hidden="1">
      <c r="A291" s="143"/>
      <c r="B291" s="142"/>
      <c r="C291" s="171"/>
      <c r="D291" s="63"/>
      <c r="E291" s="83"/>
    </row>
    <row r="292" spans="1:5" ht="20.25" hidden="1">
      <c r="A292" s="143" t="s">
        <v>25</v>
      </c>
      <c r="B292" s="144"/>
      <c r="C292" s="172"/>
      <c r="D292" s="101" t="s">
        <v>22</v>
      </c>
      <c r="E292" s="83"/>
    </row>
    <row r="293" spans="1:5" ht="75">
      <c r="A293" s="137" t="s">
        <v>167</v>
      </c>
      <c r="B293" s="145" t="s">
        <v>113</v>
      </c>
      <c r="C293" s="173">
        <v>9990021150</v>
      </c>
      <c r="D293" s="42"/>
      <c r="E293" s="111">
        <f>E294+E295</f>
        <v>0</v>
      </c>
    </row>
    <row r="294" spans="1:5" ht="20.25">
      <c r="A294" s="40" t="s">
        <v>36</v>
      </c>
      <c r="B294" s="41"/>
      <c r="C294" s="154"/>
      <c r="D294" s="42">
        <v>225</v>
      </c>
      <c r="E294" s="102"/>
    </row>
    <row r="295" spans="1:5" ht="20.25">
      <c r="A295" s="40" t="s">
        <v>39</v>
      </c>
      <c r="B295" s="41"/>
      <c r="C295" s="154"/>
      <c r="D295" s="42">
        <v>340</v>
      </c>
      <c r="E295" s="102"/>
    </row>
    <row r="296" spans="1:5" ht="20.25">
      <c r="A296" s="108" t="s">
        <v>169</v>
      </c>
      <c r="B296" s="41"/>
      <c r="C296" s="154"/>
      <c r="D296" s="42"/>
      <c r="E296" s="112">
        <f>E297</f>
        <v>0</v>
      </c>
    </row>
    <row r="297" spans="1:5" ht="20.25">
      <c r="A297" s="108" t="s">
        <v>168</v>
      </c>
      <c r="B297" s="41"/>
      <c r="C297" s="154"/>
      <c r="D297" s="42"/>
      <c r="E297" s="102"/>
    </row>
    <row r="298" spans="1:5" ht="20.25">
      <c r="A298" s="108" t="s">
        <v>47</v>
      </c>
      <c r="B298" s="41"/>
      <c r="C298" s="154"/>
      <c r="D298" s="42">
        <v>290</v>
      </c>
      <c r="E298" s="102"/>
    </row>
    <row r="299" spans="1:5" ht="20.25">
      <c r="A299" s="108"/>
      <c r="B299" s="41"/>
      <c r="C299" s="154"/>
      <c r="D299" s="42"/>
      <c r="E299" s="102"/>
    </row>
    <row r="300" spans="1:5" ht="20.25">
      <c r="A300" s="108"/>
      <c r="B300" s="41"/>
      <c r="C300" s="154"/>
      <c r="D300" s="42"/>
      <c r="E300" s="102"/>
    </row>
    <row r="301" spans="1:5" ht="20.25">
      <c r="A301" s="108"/>
      <c r="B301" s="41"/>
      <c r="C301" s="154"/>
      <c r="D301" s="42"/>
      <c r="E301" s="102"/>
    </row>
    <row r="302" spans="1:5" ht="112.5">
      <c r="A302" s="40" t="s">
        <v>107</v>
      </c>
      <c r="B302" s="94" t="s">
        <v>120</v>
      </c>
      <c r="C302" s="157"/>
      <c r="D302" s="42"/>
      <c r="E302" s="105">
        <f>E303+E308+E321+E320</f>
        <v>6377428.97</v>
      </c>
    </row>
    <row r="303" spans="1:5" ht="37.5">
      <c r="A303" s="40" t="s">
        <v>29</v>
      </c>
      <c r="B303" s="49"/>
      <c r="C303" s="155"/>
      <c r="D303" s="50">
        <v>210</v>
      </c>
      <c r="E303" s="67">
        <f>E305+E306+E307</f>
        <v>3255000</v>
      </c>
    </row>
    <row r="304" spans="1:5" ht="20.25">
      <c r="A304" s="40" t="s">
        <v>1</v>
      </c>
      <c r="B304" s="41"/>
      <c r="C304" s="154"/>
      <c r="D304" s="41"/>
      <c r="E304" s="67"/>
    </row>
    <row r="305" spans="1:5" ht="20.25">
      <c r="A305" s="40" t="s">
        <v>30</v>
      </c>
      <c r="B305" s="49"/>
      <c r="C305" s="155"/>
      <c r="D305" s="50">
        <v>211</v>
      </c>
      <c r="E305" s="67">
        <v>2500000</v>
      </c>
    </row>
    <row r="306" spans="1:5" ht="20.25">
      <c r="A306" s="51" t="s">
        <v>31</v>
      </c>
      <c r="B306" s="49"/>
      <c r="C306" s="155"/>
      <c r="D306" s="50">
        <v>212</v>
      </c>
      <c r="E306" s="67">
        <v>0</v>
      </c>
    </row>
    <row r="307" spans="1:5" ht="20.25">
      <c r="A307" s="40" t="s">
        <v>109</v>
      </c>
      <c r="B307" s="49"/>
      <c r="C307" s="155"/>
      <c r="D307" s="50">
        <v>213</v>
      </c>
      <c r="E307" s="67">
        <v>755000</v>
      </c>
    </row>
    <row r="308" spans="1:5" ht="20.25">
      <c r="A308" s="40" t="s">
        <v>40</v>
      </c>
      <c r="B308" s="49"/>
      <c r="C308" s="155"/>
      <c r="D308" s="50">
        <v>220</v>
      </c>
      <c r="E308" s="67">
        <f>E310+E311+E312+E313+E314+E315</f>
        <v>272073.32</v>
      </c>
    </row>
    <row r="309" spans="1:5" ht="20.25">
      <c r="A309" s="40" t="s">
        <v>1</v>
      </c>
      <c r="B309" s="49"/>
      <c r="C309" s="155"/>
      <c r="D309" s="50"/>
      <c r="E309" s="67"/>
    </row>
    <row r="310" spans="1:5" ht="20.25">
      <c r="A310" s="40" t="s">
        <v>32</v>
      </c>
      <c r="B310" s="49"/>
      <c r="C310" s="155"/>
      <c r="D310" s="50">
        <v>221</v>
      </c>
      <c r="E310" s="67">
        <f>20000</f>
        <v>20000</v>
      </c>
    </row>
    <row r="311" spans="1:5" ht="20.25">
      <c r="A311" s="40" t="s">
        <v>33</v>
      </c>
      <c r="B311" s="49"/>
      <c r="C311" s="155"/>
      <c r="D311" s="50">
        <v>222</v>
      </c>
      <c r="E311" s="67">
        <v>0</v>
      </c>
    </row>
    <row r="312" spans="1:5" ht="20.25">
      <c r="A312" s="40" t="s">
        <v>34</v>
      </c>
      <c r="B312" s="49"/>
      <c r="C312" s="155"/>
      <c r="D312" s="50">
        <v>223</v>
      </c>
      <c r="E312" s="67">
        <v>56459.32</v>
      </c>
    </row>
    <row r="313" spans="1:5" ht="20.25">
      <c r="A313" s="40" t="s">
        <v>35</v>
      </c>
      <c r="B313" s="49"/>
      <c r="C313" s="155"/>
      <c r="D313" s="50">
        <v>224</v>
      </c>
      <c r="E313" s="67"/>
    </row>
    <row r="314" spans="1:5" ht="20.25">
      <c r="A314" s="40" t="s">
        <v>36</v>
      </c>
      <c r="B314" s="49"/>
      <c r="C314" s="155"/>
      <c r="D314" s="50">
        <v>225</v>
      </c>
      <c r="E314" s="67">
        <v>68690</v>
      </c>
    </row>
    <row r="315" spans="1:5" ht="20.25">
      <c r="A315" s="40" t="s">
        <v>37</v>
      </c>
      <c r="B315" s="49"/>
      <c r="C315" s="155"/>
      <c r="D315" s="50">
        <v>226</v>
      </c>
      <c r="E315" s="67">
        <v>126924</v>
      </c>
    </row>
    <row r="316" spans="1:5" ht="20.25">
      <c r="A316" s="40" t="s">
        <v>45</v>
      </c>
      <c r="B316" s="49"/>
      <c r="C316" s="155"/>
      <c r="D316" s="50">
        <v>260</v>
      </c>
      <c r="E316" s="67"/>
    </row>
    <row r="317" spans="1:5" ht="20.25">
      <c r="A317" s="40" t="s">
        <v>1</v>
      </c>
      <c r="B317" s="49"/>
      <c r="C317" s="155"/>
      <c r="D317" s="50"/>
      <c r="E317" s="67"/>
    </row>
    <row r="318" spans="1:5" ht="20.25">
      <c r="A318" s="40" t="s">
        <v>46</v>
      </c>
      <c r="B318" s="49"/>
      <c r="C318" s="155"/>
      <c r="D318" s="50">
        <v>262</v>
      </c>
      <c r="E318" s="67"/>
    </row>
    <row r="319" spans="1:5" ht="37.5">
      <c r="A319" s="40" t="s">
        <v>71</v>
      </c>
      <c r="B319" s="49"/>
      <c r="C319" s="155"/>
      <c r="D319" s="50">
        <v>263</v>
      </c>
      <c r="E319" s="67"/>
    </row>
    <row r="320" spans="1:5" ht="20.25">
      <c r="A320" s="40" t="s">
        <v>47</v>
      </c>
      <c r="B320" s="49"/>
      <c r="C320" s="155"/>
      <c r="D320" s="50">
        <v>290</v>
      </c>
      <c r="E320" s="67">
        <f>6000+3100</f>
        <v>9100</v>
      </c>
    </row>
    <row r="321" spans="1:5" ht="20.25">
      <c r="A321" s="40" t="s">
        <v>110</v>
      </c>
      <c r="B321" s="49"/>
      <c r="C321" s="155"/>
      <c r="D321" s="50">
        <v>300</v>
      </c>
      <c r="E321" s="67">
        <f>E323+E324</f>
        <v>2841255.65</v>
      </c>
    </row>
    <row r="322" spans="1:5" ht="20.25">
      <c r="A322" s="40" t="s">
        <v>1</v>
      </c>
      <c r="B322" s="49"/>
      <c r="C322" s="155"/>
      <c r="D322" s="50"/>
      <c r="E322" s="67"/>
    </row>
    <row r="323" spans="1:5" ht="20.25">
      <c r="A323" s="40" t="s">
        <v>38</v>
      </c>
      <c r="B323" s="49"/>
      <c r="C323" s="155"/>
      <c r="D323" s="50">
        <v>310</v>
      </c>
      <c r="E323" s="67">
        <v>70000</v>
      </c>
    </row>
    <row r="324" spans="1:5" ht="20.25">
      <c r="A324" s="40" t="s">
        <v>39</v>
      </c>
      <c r="B324" s="49"/>
      <c r="C324" s="155"/>
      <c r="D324" s="50">
        <v>340</v>
      </c>
      <c r="E324" s="67">
        <v>2771255.65</v>
      </c>
    </row>
    <row r="325" spans="1:5" ht="20.25">
      <c r="A325" s="108"/>
      <c r="B325" s="49"/>
      <c r="C325" s="155"/>
      <c r="D325" s="50"/>
      <c r="E325" s="109"/>
    </row>
    <row r="326" spans="1:5" ht="20.25">
      <c r="A326" s="40" t="s">
        <v>121</v>
      </c>
      <c r="B326" s="94" t="s">
        <v>122</v>
      </c>
      <c r="C326" s="154"/>
      <c r="D326" s="42"/>
      <c r="E326" s="105">
        <f>E343+E342</f>
        <v>0</v>
      </c>
    </row>
    <row r="327" spans="1:5" ht="37.5" hidden="1">
      <c r="A327" s="40" t="s">
        <v>29</v>
      </c>
      <c r="B327" s="49"/>
      <c r="C327" s="155"/>
      <c r="D327" s="50">
        <v>210</v>
      </c>
      <c r="E327" s="67"/>
    </row>
    <row r="328" spans="1:5" ht="20.25" hidden="1">
      <c r="A328" s="40" t="s">
        <v>1</v>
      </c>
      <c r="B328" s="41"/>
      <c r="C328" s="154"/>
      <c r="D328" s="41"/>
      <c r="E328" s="67"/>
    </row>
    <row r="329" spans="1:5" ht="20.25" hidden="1">
      <c r="A329" s="51" t="s">
        <v>31</v>
      </c>
      <c r="B329" s="49"/>
      <c r="C329" s="155"/>
      <c r="D329" s="50">
        <v>212</v>
      </c>
      <c r="E329" s="67"/>
    </row>
    <row r="330" spans="1:5" ht="20.25" hidden="1">
      <c r="A330" s="40" t="s">
        <v>40</v>
      </c>
      <c r="B330" s="49"/>
      <c r="C330" s="155"/>
      <c r="D330" s="50">
        <v>220</v>
      </c>
      <c r="E330" s="67"/>
    </row>
    <row r="331" spans="1:5" ht="20.25" hidden="1">
      <c r="A331" s="40" t="s">
        <v>1</v>
      </c>
      <c r="B331" s="49"/>
      <c r="C331" s="155"/>
      <c r="D331" s="50"/>
      <c r="E331" s="67"/>
    </row>
    <row r="332" spans="1:5" ht="20.25" hidden="1">
      <c r="A332" s="40" t="s">
        <v>32</v>
      </c>
      <c r="B332" s="49"/>
      <c r="C332" s="155"/>
      <c r="D332" s="50">
        <v>221</v>
      </c>
      <c r="E332" s="67"/>
    </row>
    <row r="333" spans="1:5" ht="20.25" hidden="1">
      <c r="A333" s="40" t="s">
        <v>33</v>
      </c>
      <c r="B333" s="49"/>
      <c r="C333" s="155"/>
      <c r="D333" s="50">
        <v>222</v>
      </c>
      <c r="E333" s="67"/>
    </row>
    <row r="334" spans="1:5" ht="20.25" hidden="1">
      <c r="A334" s="40" t="s">
        <v>34</v>
      </c>
      <c r="B334" s="49"/>
      <c r="C334" s="155"/>
      <c r="D334" s="50">
        <v>223</v>
      </c>
      <c r="E334" s="67"/>
    </row>
    <row r="335" spans="1:5" ht="20.25" hidden="1">
      <c r="A335" s="40" t="s">
        <v>35</v>
      </c>
      <c r="B335" s="49"/>
      <c r="C335" s="155"/>
      <c r="D335" s="50">
        <v>224</v>
      </c>
      <c r="E335" s="67"/>
    </row>
    <row r="336" spans="1:5" ht="20.25" hidden="1">
      <c r="A336" s="40" t="s">
        <v>36</v>
      </c>
      <c r="B336" s="49"/>
      <c r="C336" s="155"/>
      <c r="D336" s="50">
        <v>225</v>
      </c>
      <c r="E336" s="67"/>
    </row>
    <row r="337" spans="1:5" ht="20.25" hidden="1">
      <c r="A337" s="40" t="s">
        <v>37</v>
      </c>
      <c r="B337" s="49"/>
      <c r="C337" s="155"/>
      <c r="D337" s="50">
        <v>226</v>
      </c>
      <c r="E337" s="67"/>
    </row>
    <row r="338" spans="1:5" ht="20.25" hidden="1">
      <c r="A338" s="40" t="s">
        <v>45</v>
      </c>
      <c r="B338" s="49"/>
      <c r="C338" s="155"/>
      <c r="D338" s="50">
        <v>260</v>
      </c>
      <c r="E338" s="67"/>
    </row>
    <row r="339" spans="1:5" ht="20.25" hidden="1">
      <c r="A339" s="40" t="s">
        <v>1</v>
      </c>
      <c r="B339" s="49"/>
      <c r="C339" s="155"/>
      <c r="D339" s="50"/>
      <c r="E339" s="67"/>
    </row>
    <row r="340" spans="1:5" ht="20.25" hidden="1">
      <c r="A340" s="40" t="s">
        <v>46</v>
      </c>
      <c r="B340" s="49"/>
      <c r="C340" s="155"/>
      <c r="D340" s="50">
        <v>262</v>
      </c>
      <c r="E340" s="67"/>
    </row>
    <row r="341" spans="1:5" ht="37.5" hidden="1">
      <c r="A341" s="40" t="s">
        <v>71</v>
      </c>
      <c r="B341" s="49"/>
      <c r="C341" s="155"/>
      <c r="D341" s="50">
        <v>263</v>
      </c>
      <c r="E341" s="67"/>
    </row>
    <row r="342" spans="1:5" ht="20.25" hidden="1">
      <c r="A342" s="40" t="s">
        <v>47</v>
      </c>
      <c r="B342" s="49"/>
      <c r="C342" s="155"/>
      <c r="D342" s="50">
        <v>290</v>
      </c>
      <c r="E342" s="86"/>
    </row>
    <row r="343" spans="1:5" ht="20.25">
      <c r="A343" s="40" t="s">
        <v>110</v>
      </c>
      <c r="B343" s="49"/>
      <c r="C343" s="155"/>
      <c r="D343" s="50">
        <v>300</v>
      </c>
      <c r="E343" s="68">
        <f>E345+E346</f>
        <v>0</v>
      </c>
    </row>
    <row r="344" spans="1:7" ht="20.25">
      <c r="A344" s="40" t="s">
        <v>1</v>
      </c>
      <c r="B344" s="49"/>
      <c r="C344" s="155"/>
      <c r="D344" s="50"/>
      <c r="E344" s="68"/>
      <c r="G344" s="35">
        <v>6101.76</v>
      </c>
    </row>
    <row r="345" spans="1:5" ht="20.25">
      <c r="A345" s="40" t="s">
        <v>37</v>
      </c>
      <c r="B345" s="49"/>
      <c r="C345" s="155"/>
      <c r="D345" s="50">
        <v>226</v>
      </c>
      <c r="E345" s="68"/>
    </row>
    <row r="346" spans="1:5" ht="20.25">
      <c r="A346" s="40" t="s">
        <v>39</v>
      </c>
      <c r="B346" s="49"/>
      <c r="C346" s="155"/>
      <c r="D346" s="50">
        <v>340</v>
      </c>
      <c r="E346" s="68"/>
    </row>
    <row r="347" spans="1:5" ht="20.25">
      <c r="A347" s="108"/>
      <c r="B347" s="41"/>
      <c r="C347" s="154"/>
      <c r="D347" s="42"/>
      <c r="E347" s="102"/>
    </row>
    <row r="348" spans="1:40" ht="18.75">
      <c r="A348" s="251" t="s">
        <v>124</v>
      </c>
      <c r="B348" s="251"/>
      <c r="C348" s="251"/>
      <c r="D348" s="251"/>
      <c r="E348" s="251"/>
      <c r="F348" s="251"/>
      <c r="G348" s="251"/>
      <c r="H348" s="251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251"/>
      <c r="T348" s="251"/>
      <c r="U348" s="251"/>
      <c r="V348" s="251"/>
      <c r="W348" s="251"/>
      <c r="X348" s="251"/>
      <c r="Y348" s="251"/>
      <c r="Z348" s="251"/>
      <c r="AA348" s="251"/>
      <c r="AB348" s="251"/>
      <c r="AC348" s="251"/>
      <c r="AD348" s="251"/>
      <c r="AE348" s="251"/>
      <c r="AF348" s="251"/>
      <c r="AG348" s="251"/>
      <c r="AH348" s="251"/>
      <c r="AI348" s="251"/>
      <c r="AJ348" s="251"/>
      <c r="AK348" s="251"/>
      <c r="AL348" s="251"/>
      <c r="AM348" s="251"/>
      <c r="AN348" s="251"/>
    </row>
    <row r="349" spans="1:40" ht="18.75">
      <c r="A349" s="251" t="s">
        <v>125</v>
      </c>
      <c r="B349" s="251"/>
      <c r="C349" s="251"/>
      <c r="D349" s="251"/>
      <c r="E349" s="251"/>
      <c r="F349" s="251"/>
      <c r="G349" s="251"/>
      <c r="H349" s="251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251"/>
      <c r="T349" s="251"/>
      <c r="U349" s="251"/>
      <c r="V349" s="251"/>
      <c r="W349" s="251"/>
      <c r="X349" s="251"/>
      <c r="Y349" s="251"/>
      <c r="Z349" s="251"/>
      <c r="AA349" s="251"/>
      <c r="AB349" s="251"/>
      <c r="AC349" s="251"/>
      <c r="AD349" s="251"/>
      <c r="AE349" s="251"/>
      <c r="AF349" s="251"/>
      <c r="AG349" s="251"/>
      <c r="AH349" s="251"/>
      <c r="AI349" s="251"/>
      <c r="AJ349" s="251"/>
      <c r="AK349" s="251"/>
      <c r="AL349" s="251"/>
      <c r="AM349" s="251"/>
      <c r="AN349" s="251"/>
    </row>
    <row r="350" spans="1:25" ht="18.75">
      <c r="A350" s="251" t="s">
        <v>126</v>
      </c>
      <c r="B350" s="251"/>
      <c r="C350" s="251"/>
      <c r="D350" s="251"/>
      <c r="E350" s="251"/>
      <c r="F350" s="251"/>
      <c r="G350" s="251"/>
      <c r="H350" s="251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251"/>
      <c r="T350" s="251"/>
      <c r="U350" s="251"/>
      <c r="V350" s="251"/>
      <c r="W350" s="251"/>
      <c r="X350" s="251"/>
      <c r="Y350" s="251"/>
    </row>
    <row r="351" ht="20.25">
      <c r="B351" s="35" t="s">
        <v>171</v>
      </c>
    </row>
    <row r="352" spans="1:43" ht="18.75" customHeight="1" hidden="1">
      <c r="A352" s="251" t="s">
        <v>127</v>
      </c>
      <c r="B352" s="251"/>
      <c r="C352" s="251"/>
      <c r="D352" s="251"/>
      <c r="E352" s="251"/>
      <c r="F352" s="251"/>
      <c r="G352" s="251"/>
      <c r="H352" s="251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251"/>
      <c r="T352" s="251"/>
      <c r="U352" s="251"/>
      <c r="V352" s="251"/>
      <c r="W352" s="251"/>
      <c r="X352" s="251"/>
      <c r="Y352" s="251"/>
      <c r="Z352" s="251"/>
      <c r="AA352" s="251"/>
      <c r="AB352" s="251"/>
      <c r="AC352" s="251"/>
      <c r="AD352" s="251"/>
      <c r="AE352" s="251"/>
      <c r="AF352" s="251"/>
      <c r="AG352" s="251"/>
      <c r="AH352" s="251"/>
      <c r="AI352" s="251"/>
      <c r="AJ352" s="251"/>
      <c r="AK352" s="251"/>
      <c r="AL352" s="251"/>
      <c r="AM352" s="251"/>
      <c r="AN352" s="251"/>
      <c r="AO352" s="251"/>
      <c r="AP352" s="251"/>
      <c r="AQ352" s="251"/>
    </row>
    <row r="353" spans="1:41" ht="18.75" customHeight="1" hidden="1">
      <c r="A353" s="251" t="s">
        <v>128</v>
      </c>
      <c r="B353" s="251"/>
      <c r="C353" s="251"/>
      <c r="D353" s="251"/>
      <c r="E353" s="251"/>
      <c r="F353" s="251"/>
      <c r="G353" s="251"/>
      <c r="H353" s="251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251"/>
      <c r="T353" s="251"/>
      <c r="U353" s="251"/>
      <c r="V353" s="251"/>
      <c r="W353" s="251"/>
      <c r="X353" s="251"/>
      <c r="Y353" s="251"/>
      <c r="Z353" s="251"/>
      <c r="AA353" s="251"/>
      <c r="AB353" s="251"/>
      <c r="AC353" s="251"/>
      <c r="AD353" s="251"/>
      <c r="AE353" s="251"/>
      <c r="AF353" s="251"/>
      <c r="AG353" s="251"/>
      <c r="AH353" s="251"/>
      <c r="AI353" s="251"/>
      <c r="AJ353" s="251"/>
      <c r="AK353" s="251"/>
      <c r="AL353" s="251"/>
      <c r="AM353" s="251"/>
      <c r="AN353" s="251"/>
      <c r="AO353" s="251"/>
    </row>
    <row r="354" spans="1:25" ht="18.75" customHeight="1" hidden="1">
      <c r="A354" s="251" t="s">
        <v>129</v>
      </c>
      <c r="B354" s="251"/>
      <c r="C354" s="251"/>
      <c r="D354" s="251"/>
      <c r="E354" s="251"/>
      <c r="F354" s="251"/>
      <c r="G354" s="251"/>
      <c r="H354" s="251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251"/>
      <c r="T354" s="251"/>
      <c r="U354" s="251"/>
      <c r="V354" s="251"/>
      <c r="W354" s="251"/>
      <c r="X354" s="251"/>
      <c r="Y354" s="251"/>
    </row>
    <row r="355" spans="1:42" ht="18.75">
      <c r="A355" s="251" t="s">
        <v>130</v>
      </c>
      <c r="B355" s="251"/>
      <c r="C355" s="251"/>
      <c r="D355" s="251"/>
      <c r="E355" s="251"/>
      <c r="F355" s="251"/>
      <c r="G355" s="251"/>
      <c r="H355" s="251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251"/>
      <c r="T355" s="251"/>
      <c r="U355" s="251"/>
      <c r="V355" s="251"/>
      <c r="W355" s="251"/>
      <c r="X355" s="251"/>
      <c r="Y355" s="251"/>
      <c r="Z355" s="251"/>
      <c r="AA355" s="251"/>
      <c r="AB355" s="251"/>
      <c r="AC355" s="251"/>
      <c r="AD355" s="251"/>
      <c r="AE355" s="251"/>
      <c r="AF355" s="251"/>
      <c r="AG355" s="251"/>
      <c r="AH355" s="251"/>
      <c r="AI355" s="251"/>
      <c r="AJ355" s="251"/>
      <c r="AK355" s="251"/>
      <c r="AL355" s="251"/>
      <c r="AM355" s="251"/>
      <c r="AN355" s="251"/>
      <c r="AO355" s="251"/>
      <c r="AP355" s="251"/>
    </row>
    <row r="356" spans="1:40" ht="18.75">
      <c r="A356" s="251" t="s">
        <v>125</v>
      </c>
      <c r="B356" s="251"/>
      <c r="C356" s="251"/>
      <c r="D356" s="251"/>
      <c r="E356" s="251"/>
      <c r="F356" s="251"/>
      <c r="G356" s="251"/>
      <c r="H356" s="251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251"/>
      <c r="T356" s="251"/>
      <c r="U356" s="251"/>
      <c r="V356" s="251"/>
      <c r="W356" s="251"/>
      <c r="X356" s="251"/>
      <c r="Y356" s="251"/>
      <c r="Z356" s="251"/>
      <c r="AA356" s="251"/>
      <c r="AB356" s="251"/>
      <c r="AC356" s="251"/>
      <c r="AD356" s="251"/>
      <c r="AE356" s="251"/>
      <c r="AF356" s="251"/>
      <c r="AG356" s="251"/>
      <c r="AH356" s="251"/>
      <c r="AI356" s="251"/>
      <c r="AJ356" s="251"/>
      <c r="AK356" s="251"/>
      <c r="AL356" s="251"/>
      <c r="AM356" s="251"/>
      <c r="AN356" s="251"/>
    </row>
    <row r="357" spans="2:5" ht="20.25">
      <c r="B357" s="35" t="s">
        <v>135</v>
      </c>
      <c r="E357" s="85" t="s">
        <v>212</v>
      </c>
    </row>
    <row r="358" spans="1:15" ht="18.75">
      <c r="A358" s="251" t="s">
        <v>144</v>
      </c>
      <c r="B358" s="251"/>
      <c r="C358" s="251"/>
      <c r="D358" s="251"/>
      <c r="E358" s="251"/>
      <c r="F358" s="251"/>
      <c r="G358" s="251"/>
      <c r="H358" s="251"/>
      <c r="I358" s="251"/>
      <c r="J358" s="251"/>
      <c r="K358" s="251"/>
      <c r="L358" s="251"/>
      <c r="M358" s="251"/>
      <c r="N358" s="251"/>
      <c r="O358" s="251"/>
    </row>
    <row r="359" spans="1:15" ht="18.75">
      <c r="A359" s="251"/>
      <c r="B359" s="251"/>
      <c r="C359" s="251"/>
      <c r="D359" s="251"/>
      <c r="E359" s="251"/>
      <c r="F359" s="251"/>
      <c r="G359" s="251"/>
      <c r="H359" s="251"/>
      <c r="I359" s="251"/>
      <c r="J359" s="251"/>
      <c r="K359" s="251"/>
      <c r="L359" s="251"/>
      <c r="M359" s="251"/>
      <c r="N359" s="251"/>
      <c r="O359" s="251"/>
    </row>
    <row r="361" spans="1:35" ht="18.75">
      <c r="A361" s="251"/>
      <c r="B361" s="251"/>
      <c r="C361" s="251"/>
      <c r="D361" s="251"/>
      <c r="E361" s="251"/>
      <c r="G361" s="253"/>
      <c r="H361" s="253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253"/>
      <c r="T361" s="253"/>
      <c r="U361" s="253"/>
      <c r="V361" s="253"/>
      <c r="W361" s="253"/>
      <c r="X361" s="253"/>
      <c r="Y361" s="253"/>
      <c r="Z361" s="253"/>
      <c r="AA361" s="253"/>
      <c r="AB361" s="253"/>
      <c r="AC361" s="253"/>
      <c r="AD361" s="253"/>
      <c r="AE361" s="253"/>
      <c r="AF361" s="253"/>
      <c r="AG361" s="253"/>
      <c r="AH361" s="253"/>
      <c r="AI361" s="253"/>
    </row>
    <row r="362" spans="7:35" ht="20.25"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</row>
    <row r="363" spans="2:39" ht="19.5" thickBot="1">
      <c r="B363" s="64" t="s">
        <v>2</v>
      </c>
      <c r="C363" s="254"/>
      <c r="D363" s="254"/>
      <c r="E363" s="254"/>
      <c r="F363" s="6"/>
      <c r="G363" s="250"/>
      <c r="H363" s="250"/>
      <c r="I363" s="36"/>
      <c r="J363" s="253"/>
      <c r="K363" s="253"/>
      <c r="L363" s="253"/>
      <c r="M363" s="253"/>
      <c r="N363" s="253"/>
      <c r="O363" s="253"/>
      <c r="P363" s="253"/>
      <c r="Q363" s="253"/>
      <c r="R363" s="253"/>
      <c r="S363" s="253"/>
      <c r="T363" s="253"/>
      <c r="U363" s="253"/>
      <c r="V363" s="253"/>
      <c r="W363" s="253"/>
      <c r="X363" s="253"/>
      <c r="Y363" s="253"/>
      <c r="Z363" s="253"/>
      <c r="AA363" s="253"/>
      <c r="AB363" s="252">
        <v>20</v>
      </c>
      <c r="AC363" s="252"/>
      <c r="AD363" s="252"/>
      <c r="AE363" s="252"/>
      <c r="AF363" s="250"/>
      <c r="AG363" s="250"/>
      <c r="AH363" s="250"/>
      <c r="AI363" s="250"/>
      <c r="AJ363" s="251" t="s">
        <v>3</v>
      </c>
      <c r="AK363" s="251"/>
      <c r="AL363" s="251"/>
      <c r="AM363" s="251"/>
    </row>
  </sheetData>
  <sheetProtection/>
  <mergeCells count="27">
    <mergeCell ref="E1:E2"/>
    <mergeCell ref="A59:A60"/>
    <mergeCell ref="B59:B60"/>
    <mergeCell ref="C59:C60"/>
    <mergeCell ref="D59:D60"/>
    <mergeCell ref="A1:C1"/>
    <mergeCell ref="A2:C2"/>
    <mergeCell ref="C363:E363"/>
    <mergeCell ref="D1:D2"/>
    <mergeCell ref="A348:AN348"/>
    <mergeCell ref="A349:AN349"/>
    <mergeCell ref="A350:Y350"/>
    <mergeCell ref="A352:AQ352"/>
    <mergeCell ref="A353:AO353"/>
    <mergeCell ref="E59:E60"/>
    <mergeCell ref="A358:O358"/>
    <mergeCell ref="J363:AA363"/>
    <mergeCell ref="G363:H363"/>
    <mergeCell ref="A354:Y354"/>
    <mergeCell ref="AB363:AE363"/>
    <mergeCell ref="A355:AP355"/>
    <mergeCell ref="A356:AN356"/>
    <mergeCell ref="A359:O359"/>
    <mergeCell ref="A361:E361"/>
    <mergeCell ref="G361:AI361"/>
    <mergeCell ref="AF363:AI363"/>
    <mergeCell ref="AJ363:AM363"/>
  </mergeCells>
  <printOptions/>
  <pageMargins left="0" right="0" top="0" bottom="0" header="0.31496062992125984" footer="0.31496062992125984"/>
  <pageSetup horizontalDpi="600" verticalDpi="600" orientation="portrait" paperSize="9" scale="59" r:id="rId1"/>
  <rowBreaks count="2" manualBreakCount="2">
    <brk id="47" max="4" man="1"/>
    <brk id="2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2017-02-01T16:11:35Z</cp:lastPrinted>
  <dcterms:created xsi:type="dcterms:W3CDTF">2010-11-26T07:12:57Z</dcterms:created>
  <dcterms:modified xsi:type="dcterms:W3CDTF">2017-02-01T16:12:54Z</dcterms:modified>
  <cp:category/>
  <cp:version/>
  <cp:contentType/>
  <cp:contentStatus/>
</cp:coreProperties>
</file>